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ivotTables/pivotTable1.xml" ContentType="application/vnd.openxmlformats-officedocument.spreadsheetml.pivotTable+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hidePivotFieldList="1" defaultThemeVersion="166925"/>
  <mc:AlternateContent xmlns:mc="http://schemas.openxmlformats.org/markup-compatibility/2006">
    <mc:Choice Requires="x15">
      <x15ac:absPath xmlns:x15ac="http://schemas.microsoft.com/office/spreadsheetml/2010/11/ac" url="C:\Users\ASUS\Desktop\ANM NOVIEMBRE\A &amp; I Marcelino\AJUSTADO\"/>
    </mc:Choice>
  </mc:AlternateContent>
  <xr:revisionPtr revIDLastSave="0" documentId="13_ncr:1_{A0883C02-AC69-4C6A-A524-ADF82B934E9D}" xr6:coauthVersionLast="47" xr6:coauthVersionMax="47" xr10:uidLastSave="{00000000-0000-0000-0000-000000000000}"/>
  <bookViews>
    <workbookView xWindow="-108" yWindow="-108" windowWidth="23256" windowHeight="12456" firstSheet="1" activeTab="2" xr2:uid="{00000000-000D-0000-FFFF-FFFF00000000}"/>
  </bookViews>
  <sheets>
    <sheet name="INSTRUCCIONES" sheetId="6" state="hidden" r:id="rId1"/>
    <sheet name="CONSECUTIVO VALORACIONES" sheetId="8" r:id="rId2"/>
    <sheet name="A&amp;I" sheetId="2" r:id="rId3"/>
    <sheet name="TD-A&amp;I " sheetId="9" r:id="rId4"/>
    <sheet name="LISTAS" sheetId="1" state="hidden" r:id="rId5"/>
  </sheets>
  <externalReferences>
    <externalReference r:id="rId6"/>
    <externalReference r:id="rId7"/>
  </externalReferences>
  <definedNames>
    <definedName name="_xlnm._FilterDatabase" localSheetId="2" hidden="1">'A&amp;I'!$A$7:$Y$67</definedName>
    <definedName name="Administrativas">LISTAS!$G$5:$G$15</definedName>
    <definedName name="_xlnm.Print_Area" localSheetId="2">'A&amp;I'!$A$1:$Y$67</definedName>
    <definedName name="CARGOS">[1]ROL!$B$2:$G42</definedName>
    <definedName name="MATRIZ1">[2]LISTAS!$B$2:$B$12</definedName>
    <definedName name="MATRIZ2">[2]LISTAS!$R$2:$S$4</definedName>
    <definedName name="MATRIZ3">[2]LISTAS!$T$2:$U$4</definedName>
    <definedName name="MATRIZ4">[2]LISTAS!$AB$2:$AC$13</definedName>
    <definedName name="No_determinado">#REF!</definedName>
  </definedNames>
  <calcPr calcId="191029" concurrentCalc="0"/>
  <pivotCaches>
    <pivotCache cacheId="0"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T66" i="2" l="1"/>
  <c r="U66" i="2"/>
  <c r="T64" i="2"/>
  <c r="U64" i="2"/>
  <c r="T62" i="2"/>
  <c r="U62" i="2"/>
  <c r="T67" i="2"/>
  <c r="U67" i="2"/>
  <c r="T65" i="2"/>
  <c r="U65" i="2"/>
  <c r="T63" i="2"/>
  <c r="U63" i="2"/>
  <c r="T61" i="2"/>
  <c r="U61" i="2"/>
  <c r="T60" i="2"/>
  <c r="U60" i="2"/>
  <c r="T59" i="2"/>
  <c r="U59" i="2"/>
  <c r="T58" i="2"/>
  <c r="U58" i="2"/>
  <c r="T57" i="2"/>
  <c r="U57" i="2"/>
  <c r="T56" i="2"/>
  <c r="U56" i="2"/>
  <c r="T55" i="2"/>
  <c r="U55" i="2"/>
  <c r="T54" i="2"/>
  <c r="U54" i="2"/>
  <c r="T51" i="2"/>
  <c r="U51" i="2"/>
  <c r="T53" i="2"/>
  <c r="U53" i="2"/>
  <c r="T52" i="2"/>
  <c r="U52" i="2"/>
  <c r="T50" i="2"/>
  <c r="U50" i="2"/>
  <c r="T46" i="2"/>
  <c r="U46" i="2"/>
  <c r="T45" i="2"/>
  <c r="U45" i="2"/>
  <c r="T44" i="2"/>
  <c r="U44" i="2"/>
  <c r="T43" i="2"/>
  <c r="U43" i="2"/>
  <c r="T41" i="2"/>
  <c r="U41" i="2"/>
  <c r="T42" i="2"/>
  <c r="U42" i="2"/>
  <c r="T40" i="2"/>
  <c r="U40" i="2"/>
  <c r="T39" i="2"/>
  <c r="U39" i="2"/>
  <c r="T38" i="2"/>
  <c r="U38" i="2"/>
  <c r="T37" i="2"/>
  <c r="U37" i="2"/>
  <c r="T36" i="2"/>
  <c r="U36" i="2"/>
  <c r="T35" i="2"/>
  <c r="U35" i="2"/>
  <c r="T34" i="2"/>
  <c r="U34" i="2"/>
  <c r="T33" i="2"/>
  <c r="U33" i="2"/>
  <c r="T31" i="2"/>
  <c r="U31" i="2"/>
  <c r="T32" i="2"/>
  <c r="U32" i="2"/>
  <c r="T30" i="2"/>
  <c r="U30" i="2"/>
  <c r="T29" i="2"/>
  <c r="U29" i="2"/>
  <c r="T28" i="2"/>
  <c r="U28" i="2"/>
  <c r="T27" i="2"/>
  <c r="U27" i="2"/>
  <c r="T26" i="2"/>
  <c r="U26" i="2"/>
  <c r="T25" i="2"/>
  <c r="U25" i="2"/>
  <c r="T24" i="2"/>
  <c r="U24" i="2"/>
  <c r="T23" i="2"/>
  <c r="U23" i="2"/>
  <c r="T17" i="2"/>
  <c r="U17" i="2"/>
  <c r="T18" i="2"/>
  <c r="U18" i="2"/>
  <c r="T16" i="2"/>
  <c r="T22" i="2"/>
  <c r="U22" i="2"/>
  <c r="T47" i="2"/>
  <c r="U47" i="2"/>
  <c r="T19" i="2"/>
  <c r="T49" i="2"/>
  <c r="T48" i="2"/>
  <c r="T15" i="2"/>
  <c r="T14" i="2"/>
  <c r="T9" i="2"/>
  <c r="U48" i="2"/>
  <c r="U49" i="2"/>
  <c r="T8" i="2"/>
  <c r="U8" i="2"/>
  <c r="T21" i="2"/>
  <c r="U21" i="2"/>
  <c r="U19" i="2"/>
  <c r="T10" i="2"/>
  <c r="T11" i="2"/>
  <c r="T12" i="2"/>
  <c r="T13" i="2"/>
  <c r="T20" i="2"/>
  <c r="U13" i="2"/>
  <c r="U10" i="2"/>
  <c r="U9" i="2"/>
  <c r="U11" i="2"/>
  <c r="U12" i="2"/>
  <c r="U14" i="2"/>
  <c r="U15" i="2"/>
  <c r="U16" i="2"/>
  <c r="U20" i="2"/>
</calcChain>
</file>

<file path=xl/sharedStrings.xml><?xml version="1.0" encoding="utf-8"?>
<sst xmlns="http://schemas.openxmlformats.org/spreadsheetml/2006/main" count="1332" uniqueCount="314">
  <si>
    <t>Actividades</t>
  </si>
  <si>
    <t>Condiciones de operación</t>
  </si>
  <si>
    <t>Generación_de_Emisiones</t>
  </si>
  <si>
    <t>Generación_de_vertimientos</t>
  </si>
  <si>
    <t>Consumo_del_recurso_hídrico</t>
  </si>
  <si>
    <t>Ocupación_del_suelo</t>
  </si>
  <si>
    <t>Generación_de_derrames</t>
  </si>
  <si>
    <t>Generación_de_residuos</t>
  </si>
  <si>
    <t>Consumo_de_materias_primas_e_insumos</t>
  </si>
  <si>
    <t>Generación_de_empleo</t>
  </si>
  <si>
    <t>Uso_de_publicidad</t>
  </si>
  <si>
    <t>Consumo_de_energía_eléctrica</t>
  </si>
  <si>
    <t>Tipo de impacto</t>
  </si>
  <si>
    <t>Componente Ambiental</t>
  </si>
  <si>
    <t>Probabilidad</t>
  </si>
  <si>
    <t>Valor probabilidad</t>
  </si>
  <si>
    <t>Alcance</t>
  </si>
  <si>
    <t>Valor alcance</t>
  </si>
  <si>
    <t xml:space="preserve">Duracion </t>
  </si>
  <si>
    <t>Valor Duracion</t>
  </si>
  <si>
    <t>Recuperabilidad</t>
  </si>
  <si>
    <t>Severidad</t>
  </si>
  <si>
    <t>Valor Severidad</t>
  </si>
  <si>
    <t>Normatividad</t>
  </si>
  <si>
    <t>Valor Normatividad</t>
  </si>
  <si>
    <t>Significancia</t>
  </si>
  <si>
    <t>Normal</t>
  </si>
  <si>
    <t>Contaminación por emisión de contaminantes criterio</t>
  </si>
  <si>
    <t>Contaminación por descarga por aguas residuales domésticas</t>
  </si>
  <si>
    <t>Agotamiento del recurso hídrico</t>
  </si>
  <si>
    <t>Afectación por disminución del recurso</t>
  </si>
  <si>
    <t>Contaminación del suelo</t>
  </si>
  <si>
    <t>Contaminación por generación de residuos orgánicos</t>
  </si>
  <si>
    <t>Agotamiento General de los recursos naturales</t>
  </si>
  <si>
    <t>Desarrollo del recurso humano</t>
  </si>
  <si>
    <t>Contaminación visual</t>
  </si>
  <si>
    <t>Presión sobre el recurso energético eléctrico</t>
  </si>
  <si>
    <t>Negativo</t>
  </si>
  <si>
    <t>Atmosférico - aire</t>
  </si>
  <si>
    <t>Improbable</t>
  </si>
  <si>
    <t xml:space="preserve">Puntual </t>
  </si>
  <si>
    <t>Breve</t>
  </si>
  <si>
    <t>Reversible</t>
  </si>
  <si>
    <t>Cambio pequeño</t>
  </si>
  <si>
    <t>No tiene normatividad relacionada.</t>
  </si>
  <si>
    <t>No Significativo</t>
  </si>
  <si>
    <t>Anormal</t>
  </si>
  <si>
    <t>Contaminación por emisión de gases de efecto invernadero (GEI)</t>
  </si>
  <si>
    <t>Contaminación por descarga por aguas residuales NO domésticas</t>
  </si>
  <si>
    <t>Aprovechamiento del recurso hídrico</t>
  </si>
  <si>
    <t>Contaminación por generación de residuos peligrosos</t>
  </si>
  <si>
    <t>Positivo</t>
  </si>
  <si>
    <t>Hidrológico - agua</t>
  </si>
  <si>
    <t>Probable</t>
  </si>
  <si>
    <t xml:space="preserve">Loocal </t>
  </si>
  <si>
    <t>Temporal</t>
  </si>
  <si>
    <t>Recuperable</t>
  </si>
  <si>
    <t>Cambio moderado</t>
  </si>
  <si>
    <t>Tiene normatividad relacionada.</t>
  </si>
  <si>
    <t>Significativo</t>
  </si>
  <si>
    <t>Situación de emergencia</t>
  </si>
  <si>
    <t>Contaminación por emisión de sustancias tóxicas</t>
  </si>
  <si>
    <t>Contaminación por generación de residuos de escombro</t>
  </si>
  <si>
    <t>Geológico - suelo</t>
  </si>
  <si>
    <t>Certero</t>
  </si>
  <si>
    <t>Regional</t>
  </si>
  <si>
    <t>Permanente</t>
  </si>
  <si>
    <t>Irrecuperable/irreversible</t>
  </si>
  <si>
    <t>Cambio drástico</t>
  </si>
  <si>
    <t>Contaminación por emisión de sustancias molestas (olores)</t>
  </si>
  <si>
    <t>Contaminación por generación de residuos aprovechables</t>
  </si>
  <si>
    <t>Biológico - biodiversidad</t>
  </si>
  <si>
    <t>Contaminación por emisión de ruido</t>
  </si>
  <si>
    <t>Contaminación por generación de residuos No aprovechables</t>
  </si>
  <si>
    <t>Sociocultural - social</t>
  </si>
  <si>
    <t>Aprovechamiento de residuos aprovechables</t>
  </si>
  <si>
    <t>Paisajístico</t>
  </si>
  <si>
    <t>Energético</t>
  </si>
  <si>
    <t>FORMATO</t>
  </si>
  <si>
    <t>MATRIZ ASPECTOS E IMPACTOS AMBIENTALES</t>
  </si>
  <si>
    <t>EJECUCIÓN DE LA VALORACIÓN</t>
  </si>
  <si>
    <t>No</t>
  </si>
  <si>
    <t>FECHA</t>
  </si>
  <si>
    <t>OBSERVACIONES</t>
  </si>
  <si>
    <t>REALIZA LA VALORACIÓN</t>
  </si>
  <si>
    <t xml:space="preserve">REVISA LA VALORACIÓN </t>
  </si>
  <si>
    <t>INSTRUCCIONES</t>
  </si>
  <si>
    <t>El documento está compuesto por tres hojas de la siguiente manera:</t>
  </si>
  <si>
    <t>CONSECUTIVO VALORACIONES</t>
  </si>
  <si>
    <t>HOJA A&amp;I</t>
  </si>
  <si>
    <t>Sección control operacional:</t>
  </si>
  <si>
    <t>HOJA TD-A&amp;I</t>
  </si>
  <si>
    <t>En esta hoja se podrán generar informes sobre los aspectos e impactos ambientales bajo el modelo por procesos de la Entidad con la herramienta de tablas dinámicas de Microsoft Excel.</t>
  </si>
  <si>
    <t>La hoja tiene predeterminados filtros y demás información que facilita la generación de reportes, no obstante, cada usuario de acuerdo a su necesidad podrá modificar la información para la lectura que requiera.</t>
  </si>
  <si>
    <t xml:space="preserve">Fecha de valoración: </t>
  </si>
  <si>
    <t>Identificación del aspecto e impacto ambiental</t>
  </si>
  <si>
    <t>Grupo de  interés</t>
  </si>
  <si>
    <t>Valoración de impactos ambientales</t>
  </si>
  <si>
    <t>Significancia del Impacto</t>
  </si>
  <si>
    <t xml:space="preserve">Control operacional </t>
  </si>
  <si>
    <t>Procesos</t>
  </si>
  <si>
    <t>Descripción de la Actividad</t>
  </si>
  <si>
    <t>Descripción de condición</t>
  </si>
  <si>
    <t>Aspecto ambiental</t>
  </si>
  <si>
    <t>Impacto ambiental</t>
  </si>
  <si>
    <t>Componente ambiental</t>
  </si>
  <si>
    <t>Duración</t>
  </si>
  <si>
    <t xml:space="preserve">Normatividad </t>
  </si>
  <si>
    <t>Valoración del Impacto</t>
  </si>
  <si>
    <t xml:space="preserve">Control ambiental </t>
  </si>
  <si>
    <t xml:space="preserve">Descripción del control </t>
  </si>
  <si>
    <t xml:space="preserve">                             TABLA DINÁMICA ASPECTOS E IMPACTOS AMBIENTALES</t>
  </si>
  <si>
    <t>(Todas)</t>
  </si>
  <si>
    <t>Promedio de Valor valoración inicial 20xx</t>
  </si>
  <si>
    <t>(en blanco)</t>
  </si>
  <si>
    <t>Total general</t>
  </si>
  <si>
    <t>Sede:</t>
  </si>
  <si>
    <t>Proceso</t>
  </si>
  <si>
    <t>Macroproceso</t>
  </si>
  <si>
    <t>Actividad</t>
  </si>
  <si>
    <t>Descripción del Aspecto</t>
  </si>
  <si>
    <t>Valoración Significancia del impactos ambiental</t>
  </si>
  <si>
    <t>DIRECCIONAMIENTO ESTRATÉGICO</t>
  </si>
  <si>
    <t>Mantenimiento de equipos de refrigeración</t>
  </si>
  <si>
    <t>Mantenimiento de cuartos eléctricos</t>
  </si>
  <si>
    <t>Marco Legal Asociado</t>
  </si>
  <si>
    <t>Ciclo de Vida</t>
  </si>
  <si>
    <t>Etapas</t>
  </si>
  <si>
    <t>APRUEBA LA VALORACIÓN</t>
  </si>
  <si>
    <r>
      <t xml:space="preserve">CONSECUTIVO VALORACIONES: </t>
    </r>
    <r>
      <rPr>
        <sz val="11"/>
        <color rgb="FF000000"/>
        <rFont val="Verdana"/>
        <family val="2"/>
      </rPr>
      <t>En esta hoja se realiza la descripción del No de la valoración realizada, se describe la fecha en que se realiza y las observaciones relevantes (valoración inicial, valoración extraordinaria, situaciones especiales etc.…)</t>
    </r>
  </si>
  <si>
    <r>
      <t>TD-A&amp;I:</t>
    </r>
    <r>
      <rPr>
        <sz val="11"/>
        <color indexed="8"/>
        <rFont val="Verdana"/>
        <family val="2"/>
      </rPr>
      <t xml:space="preserve"> en esta hoja se podrá obtener la información referente al comportamiento y priorización de los aspectos e impactos ambientales significativos que requieren de control de acuerdo a la valorización realizada</t>
    </r>
    <r>
      <rPr>
        <b/>
        <sz val="11"/>
        <color indexed="8"/>
        <rFont val="Verdana"/>
        <family val="2"/>
      </rPr>
      <t>.</t>
    </r>
  </si>
  <si>
    <r>
      <t xml:space="preserve">No: </t>
    </r>
    <r>
      <rPr>
        <sz val="11"/>
        <color rgb="FF000000"/>
        <rFont val="Verdana"/>
        <family val="2"/>
      </rPr>
      <t>Indicar el consecutivo al cual corresponde la valoración.</t>
    </r>
  </si>
  <si>
    <r>
      <t xml:space="preserve">Fecha: </t>
    </r>
    <r>
      <rPr>
        <sz val="11"/>
        <color rgb="FF000000"/>
        <rFont val="Verdana"/>
        <family val="2"/>
      </rPr>
      <t>Indicar la fecha en la cual se adelanta la actividad de valoración.</t>
    </r>
  </si>
  <si>
    <r>
      <t xml:space="preserve">Observaciones: </t>
    </r>
    <r>
      <rPr>
        <sz val="11"/>
        <color rgb="FF000000"/>
        <rFont val="Verdana"/>
        <family val="2"/>
      </rPr>
      <t>definir si se trata de una valoración inicial, una valoración extraordinaria y/o las situaciones especiales durante su desarrollo.</t>
    </r>
  </si>
  <si>
    <r>
      <rPr>
        <b/>
        <sz val="11"/>
        <color indexed="8"/>
        <rFont val="Verdana"/>
        <family val="2"/>
      </rPr>
      <t>Fecha de valoración:</t>
    </r>
    <r>
      <rPr>
        <sz val="11"/>
        <color indexed="8"/>
        <rFont val="Verdana"/>
        <family val="2"/>
      </rPr>
      <t xml:space="preserve"> se debe escribir la fecha en la que se realiza la valoración del aspecto e impacto ambiental.</t>
    </r>
  </si>
  <si>
    <r>
      <t>Macroproceso:</t>
    </r>
    <r>
      <rPr>
        <sz val="11"/>
        <color indexed="8"/>
        <rFont val="Verdana"/>
        <family val="2"/>
      </rPr>
      <t xml:space="preserve"> comprende los procesos Estratégicos, Misionales, de Apoyo y Evaluación de la entidad que interconectados entre si son esenciales para alcanzar los objetivos estratégicos de la entidad. </t>
    </r>
    <r>
      <rPr>
        <b/>
        <sz val="11"/>
        <color indexed="8"/>
        <rFont val="Verdana"/>
        <family val="2"/>
      </rPr>
      <t xml:space="preserve"> </t>
    </r>
    <r>
      <rPr>
        <sz val="11"/>
        <color indexed="8"/>
        <rFont val="Verdana"/>
        <family val="2"/>
      </rPr>
      <t>Se debe escoger de la lista desplegable el Macroproceso al cual pertenece el proceso, actividad, bien o servicio específico a valorar</t>
    </r>
  </si>
  <si>
    <r>
      <rPr>
        <b/>
        <sz val="11"/>
        <color indexed="8"/>
        <rFont val="Verdana"/>
        <family val="2"/>
      </rPr>
      <t xml:space="preserve">Condiciones de operación: </t>
    </r>
    <r>
      <rPr>
        <sz val="11"/>
        <color indexed="8"/>
        <rFont val="Verdana"/>
        <family val="2"/>
      </rPr>
      <t>se debe escoger de la lista desplegable si el aspecto e impacto ambiental identificado se desarrolla bajo condiciones normales, anormales o de emergencia.</t>
    </r>
  </si>
  <si>
    <r>
      <rPr>
        <b/>
        <sz val="11"/>
        <color indexed="8"/>
        <rFont val="Verdana"/>
        <family val="2"/>
      </rPr>
      <t>Descripción de la condición:</t>
    </r>
    <r>
      <rPr>
        <sz val="11"/>
        <color indexed="8"/>
        <rFont val="Verdana"/>
        <family val="2"/>
      </rPr>
      <t xml:space="preserve"> si el proceso se desarrolla bajo condiciones anormales de operación o situaciones de emergencia se debe describir la condición bajo la cual se realizará la identificación y valoración  del aspecto e impacto ambiental.</t>
    </r>
  </si>
  <si>
    <r>
      <rPr>
        <b/>
        <sz val="11"/>
        <color indexed="8"/>
        <rFont val="Verdana"/>
        <family val="2"/>
      </rPr>
      <t>Aspecto ambiental:</t>
    </r>
    <r>
      <rPr>
        <sz val="11"/>
        <color indexed="8"/>
        <rFont val="Verdana"/>
        <family val="2"/>
      </rPr>
      <t xml:space="preserve"> se debe seleccionar de la lista desplegable el aspecto ambiental que se genera de la interacción de la actividad con el medio ambiente.</t>
    </r>
  </si>
  <si>
    <r>
      <rPr>
        <b/>
        <sz val="11"/>
        <color indexed="8"/>
        <rFont val="Verdana"/>
        <family val="2"/>
      </rPr>
      <t>Componente Ambiental:</t>
    </r>
    <r>
      <rPr>
        <sz val="11"/>
        <color indexed="8"/>
        <rFont val="Verdana"/>
        <family val="2"/>
      </rPr>
      <t xml:space="preserve"> se debe seleccionar de la lista desplegable el principal recurso natural que interactúa o interviene en la actividad</t>
    </r>
  </si>
  <si>
    <r>
      <t>Grupo de interés:</t>
    </r>
    <r>
      <rPr>
        <sz val="11"/>
        <color rgb="FF000000"/>
        <rFont val="Verdana"/>
        <family val="2"/>
      </rPr>
      <t xml:space="preserve"> se debe mencionar el grupo de interés relacionado con el aspecto ambiental. Ejemplo: Proveedores, contratistas funcionarios.</t>
    </r>
  </si>
  <si>
    <r>
      <rPr>
        <b/>
        <sz val="11"/>
        <color indexed="8"/>
        <rFont val="Verdana"/>
        <family val="2"/>
      </rPr>
      <t>Probabilidad (P):</t>
    </r>
    <r>
      <rPr>
        <sz val="11"/>
        <color indexed="8"/>
        <rFont val="Verdana"/>
        <family val="2"/>
      </rPr>
      <t xml:space="preserve"> se refiere a la periodicidad con la que se dé el impacto y está relacionada con la "OCURRENCIA DEL MISMO"
Se debe escoger la probabilidad en una escala de 1 (Improbable) - 5 (Probable) - 10 (Certero)</t>
    </r>
  </si>
  <si>
    <r>
      <rPr>
        <b/>
        <sz val="11"/>
        <color rgb="FF000000"/>
        <rFont val="Verdana"/>
        <family val="2"/>
      </rPr>
      <t>Duración (D):</t>
    </r>
    <r>
      <rPr>
        <sz val="11"/>
        <color indexed="8"/>
        <rFont val="Verdana"/>
        <family val="2"/>
      </rPr>
      <t xml:space="preserve"> se refiere al TIEMPO que permanecerá el efecto positivo o negativo del impacto en el ambiente.
Se debe escoger la duración en una escala de 1 (Breve) - 5 (Temporal) - 10 (Permanente)</t>
    </r>
  </si>
  <si>
    <r>
      <rPr>
        <b/>
        <sz val="11"/>
        <color rgb="FF000000"/>
        <rFont val="Verdana"/>
        <family val="2"/>
      </rPr>
      <t>Recuperabilidad (R):</t>
    </r>
    <r>
      <rPr>
        <sz val="11"/>
        <color indexed="8"/>
        <rFont val="Verdana"/>
        <family val="2"/>
      </rPr>
      <t xml:space="preserve"> se refiere a la posibilidad de reconstrucción, total o parcial del recurso afectado por el impacto.
Se debe escoger la recuperabilidad en una escala de 1 (Reversible) - 5 (Recuperable) - 10 (Irrecuperable/irreversible)</t>
    </r>
  </si>
  <si>
    <r>
      <rPr>
        <b/>
        <sz val="11"/>
        <color rgb="FF000000"/>
        <rFont val="Verdana"/>
        <family val="2"/>
      </rPr>
      <t xml:space="preserve">Severidad (S): </t>
    </r>
    <r>
      <rPr>
        <sz val="11"/>
        <color rgb="FF000000"/>
        <rFont val="Verdana"/>
        <family val="2"/>
      </rPr>
      <t>La “Severidad” describe el tipo de cambio sobre el recurso natural, generado por el impacto ambiental.
Se debe escoger la Severidad en una escala de 1 (Cambio pequeño) - 5 (Cambio moderado) - 10 (Cambio drástico)</t>
    </r>
  </si>
  <si>
    <r>
      <rPr>
        <b/>
        <sz val="11"/>
        <color rgb="FF000000"/>
        <rFont val="Verdana"/>
        <family val="2"/>
      </rPr>
      <t xml:space="preserve">Normatividad (N): </t>
    </r>
    <r>
      <rPr>
        <sz val="11"/>
        <color rgb="FF000000"/>
        <rFont val="Verdana"/>
        <family val="2"/>
      </rPr>
      <t>h</t>
    </r>
    <r>
      <rPr>
        <sz val="11"/>
        <color indexed="8"/>
        <rFont val="Verdana"/>
        <family val="2"/>
      </rPr>
      <t>ace referencia a la normatividad ambiental aplicable al aspecto y/o el impacto ambiental.
Se debe escoger la Normatividad en una escala de 1 (No tiene normatividad relacionada.) -  10 (Tiene normatividad relacionada.)</t>
    </r>
  </si>
  <si>
    <r>
      <rPr>
        <b/>
        <sz val="11"/>
        <color indexed="8"/>
        <rFont val="Verdana"/>
        <family val="2"/>
      </rPr>
      <t>Significancia del impacto:</t>
    </r>
    <r>
      <rPr>
        <sz val="11"/>
        <color indexed="8"/>
        <rFont val="Verdana"/>
        <family val="2"/>
      </rPr>
      <t xml:space="preserve"> seleccionar de la lista desplegable  si el aspecto e impacto ambiental valorado es Significativo o No significativo.</t>
    </r>
  </si>
  <si>
    <r>
      <rPr>
        <b/>
        <sz val="11"/>
        <color indexed="8"/>
        <rFont val="Verdana"/>
        <family val="2"/>
      </rPr>
      <t xml:space="preserve">Control ambiental: </t>
    </r>
    <r>
      <rPr>
        <sz val="11"/>
        <color indexed="8"/>
        <rFont val="Verdana"/>
        <family val="2"/>
      </rPr>
      <t>el valor será calculado automáticamente de acuerdo a los resultados de la significancia del aspecto e impacto ambiental. Sólo requerirá control ambiental, los aspectos e impactos ambientales Significativos</t>
    </r>
  </si>
  <si>
    <r>
      <rPr>
        <b/>
        <sz val="11"/>
        <color indexed="8"/>
        <rFont val="Verdana"/>
        <family val="2"/>
      </rPr>
      <t>Descripción del control:</t>
    </r>
    <r>
      <rPr>
        <sz val="11"/>
        <color indexed="8"/>
        <rFont val="Verdana"/>
        <family val="2"/>
      </rPr>
      <t xml:space="preserve"> describir el control a realizar se refiere a las prácticas, actividades, procedimientos, etc. que aseguran que se mantienen en un nivel permitido, se disminuyen o se evitan los impactos ambientales ocasionados por los aspectos ambientales</t>
    </r>
  </si>
  <si>
    <t>Estratégicos</t>
  </si>
  <si>
    <t>Misionales</t>
  </si>
  <si>
    <t>Apoyo</t>
  </si>
  <si>
    <t>Evaluación</t>
  </si>
  <si>
    <t>Estratégico</t>
  </si>
  <si>
    <t>Direccionamiento Estratégico</t>
  </si>
  <si>
    <t>Gestión de Comunicaciones</t>
  </si>
  <si>
    <t>Estrategia y Gobierno TIC</t>
  </si>
  <si>
    <t>Gestión Integral del Catastro y Registro Minero</t>
  </si>
  <si>
    <t>Planificación y Delimitación de Áreas y Zonas Mineras</t>
  </si>
  <si>
    <t>Gestión para el Desarrollo y Fomento Minero</t>
  </si>
  <si>
    <t>Generación de Títulos Mineros y Autorizaciones para la Formalización Minera</t>
  </si>
  <si>
    <t>Gestión Integral para el Seguimiento y Control a los Títulos Mineros</t>
  </si>
  <si>
    <t>Seguridad Minera</t>
  </si>
  <si>
    <t>Gestión Contractual Administrativa</t>
  </si>
  <si>
    <t>Administración de Bienes y Servicios</t>
  </si>
  <si>
    <t>Gestión Financiera</t>
  </si>
  <si>
    <t>Gestión de Tecnologías e Información</t>
  </si>
  <si>
    <t>Gestión del Talento Humano</t>
  </si>
  <si>
    <t>Gestión Jurídica</t>
  </si>
  <si>
    <t>Gestión Documental</t>
  </si>
  <si>
    <t>Atención y Servicio al Ciudadano</t>
  </si>
  <si>
    <t>Evaluación, Seguimiento y Mejora</t>
  </si>
  <si>
    <t>Control Interno Disciplinario</t>
  </si>
  <si>
    <t>Transporte</t>
  </si>
  <si>
    <t>Manejo de sustancias químicas</t>
  </si>
  <si>
    <t>Servicios de vigilancia y seguridad privada</t>
  </si>
  <si>
    <t>Prestación de servicios tecnológicos</t>
  </si>
  <si>
    <t>Instalación de redes eléctricas</t>
  </si>
  <si>
    <t>Documentación digital</t>
  </si>
  <si>
    <t>Instalación de luminarias ahorradoras de energía</t>
  </si>
  <si>
    <t>Lavado y trapeado de las áreas administrativas</t>
  </si>
  <si>
    <t>Recolección de residuos en las áreas administrativas</t>
  </si>
  <si>
    <t xml:space="preserve">Almacenamiento temporal de los residuos </t>
  </si>
  <si>
    <t>Mantenimiento de las instalaciones</t>
  </si>
  <si>
    <t>Lavado de vehículos</t>
  </si>
  <si>
    <t>Uso de productos químicos de limpieza y mantenimiento</t>
  </si>
  <si>
    <t>Iluminación</t>
  </si>
  <si>
    <t>Uso de computadores,  ventiladores,  impresoras, aire acondicionado, ascensores, equipos eléctricos de cocina, celulares</t>
  </si>
  <si>
    <t>Servicio de cafetería</t>
  </si>
  <si>
    <t>Utilización de unidades sanitarios</t>
  </si>
  <si>
    <t>Impresión y copiado  de documentos</t>
  </si>
  <si>
    <t>Uso de unidades sanitarias</t>
  </si>
  <si>
    <t xml:space="preserve">Operación de Cafetería </t>
  </si>
  <si>
    <t xml:space="preserve">Operación de aseo, limpieza y desinfección </t>
  </si>
  <si>
    <t>Eventos institucionales ( capacitación, foros, talleres, etc)</t>
  </si>
  <si>
    <t>Barrido  áreas administrativas</t>
  </si>
  <si>
    <t>Lavado de los contenedores de acopio de residuos</t>
  </si>
  <si>
    <t>Mantenimiento de equipos eléctricos y electrónicos</t>
  </si>
  <si>
    <t>Mantenimiento de aires acondicionados</t>
  </si>
  <si>
    <t>Mantenimientode vehículos</t>
  </si>
  <si>
    <t>Mantenimiento planta eléctrica</t>
  </si>
  <si>
    <t>Lavado de tanques de almacenamiento de agua</t>
  </si>
  <si>
    <t>Control de plagas y roedores</t>
  </si>
  <si>
    <t>Instalación y mantenimiento  de elementos de publicidad exterior visual</t>
  </si>
  <si>
    <t>Mantenimiento de equipos de seguridad y salvamento minero</t>
  </si>
  <si>
    <t>Mantenimiento otros equipos</t>
  </si>
  <si>
    <t xml:space="preserve">Obras y adecuaciones físicas </t>
  </si>
  <si>
    <t xml:space="preserve">Atención de emergencias mineras </t>
  </si>
  <si>
    <t>seguimiento y control de los títulos mineros</t>
  </si>
  <si>
    <t xml:space="preserve">Toma de muestras y análisis en terreno </t>
  </si>
  <si>
    <t>Uso de productos que generan residuos (alimentos, oficina, otros)</t>
  </si>
  <si>
    <t>Uso de productos que generan residuos en visitas</t>
  </si>
  <si>
    <t xml:space="preserve">Visitas técnicas </t>
  </si>
  <si>
    <t>Inspecciones de campo</t>
  </si>
  <si>
    <t>Transporte de equipos de emergencias mineras</t>
  </si>
  <si>
    <t xml:space="preserve">Transporte </t>
  </si>
  <si>
    <t>Transporte de Residuos</t>
  </si>
  <si>
    <t>Transporte de mercancías y enseres</t>
  </si>
  <si>
    <t>Transporte de personal (terrestre, aérea, fluvial)</t>
  </si>
  <si>
    <t>Limpieza salvamento minero</t>
  </si>
  <si>
    <t>Convenios con gestores y organizaciones de reciclaje</t>
  </si>
  <si>
    <t>Vinculación de personal (administrativo, operativo, funcionamiento)</t>
  </si>
  <si>
    <t>Servicios_Generales</t>
  </si>
  <si>
    <t>Mantenimiento_e_Infraestructura</t>
  </si>
  <si>
    <t>Administrativas.</t>
  </si>
  <si>
    <t>Actividades_misionales_fiscalización_segumiento_seguridad_minera</t>
  </si>
  <si>
    <t>1. Direccionamiento Estratégico</t>
  </si>
  <si>
    <t>2. Adquisición de Insumos y Recursos</t>
  </si>
  <si>
    <t>3. Desarrollo de Actividades Procesos internos (operación administrativa y misional)</t>
  </si>
  <si>
    <t>4. Uso de productos y entrega de Servicios</t>
  </si>
  <si>
    <t>5. Control y seguimiento</t>
  </si>
  <si>
    <t xml:space="preserve">6. Finalización vida útil de productos y servicios </t>
  </si>
  <si>
    <r>
      <t>A&amp;I:</t>
    </r>
    <r>
      <rPr>
        <sz val="11"/>
        <color indexed="8"/>
        <rFont val="Verdana"/>
        <family val="2"/>
      </rPr>
      <t xml:space="preserve"> En esta hoja se identifican y valoran los aspectos e impactos ambientales por Macroprocesos, Procesos, Actividades, agrupados en cinco actividades estratégicas ( Administrativas, Servicios generales, Mantenimientoe Inraestructura, Actividades misionales de fiscalización, segumiento y segurida minera y Transporte), que interactúan directamente con los diferentes componentes ambientales y que como resultado del desarrollo generan un impacto positivo o negativo sobre los recursos y el ambiente.</t>
    </r>
  </si>
  <si>
    <r>
      <rPr>
        <b/>
        <sz val="11"/>
        <color indexed="8"/>
        <rFont val="Verdana"/>
        <family val="2"/>
      </rPr>
      <t>Sede:</t>
    </r>
    <r>
      <rPr>
        <sz val="11"/>
        <color indexed="8"/>
        <rFont val="Verdana"/>
        <family val="2"/>
      </rPr>
      <t xml:space="preserve"> se debe diligenciar la sede en la cual se identifica el aspecto e impacto ambiental.</t>
    </r>
  </si>
  <si>
    <r>
      <rPr>
        <b/>
        <sz val="11"/>
        <color rgb="FF000000"/>
        <rFont val="Verdana"/>
        <family val="2"/>
      </rPr>
      <t>Proceso</t>
    </r>
    <r>
      <rPr>
        <sz val="11"/>
        <color indexed="8"/>
        <rFont val="Verdana"/>
        <family val="2"/>
      </rPr>
      <t>: conjunto de actividades interrelacionadas o que interactúan entre sí y que están determinadas de acuerdo al mapa de procesos definido para la ANM. Se debe escoger de la lista desplegable el proceso al cual pertenece la actividad, bien o servicio específico a valorar</t>
    </r>
  </si>
  <si>
    <r>
      <t xml:space="preserve">Descripción de la Actividad: </t>
    </r>
    <r>
      <rPr>
        <sz val="11"/>
        <color rgb="FF000000"/>
        <rFont val="Verdana"/>
        <family val="2"/>
      </rPr>
      <t>se realiza la descripción general de las acciones o tareas específicas que se desarrollan por cada actividad. Se debe escoger de la lista desplegable la descripción según la actividad del bien o servico específico a valorar.</t>
    </r>
  </si>
  <si>
    <t>Sección Identificación del aspecto e impacto ambiental</t>
  </si>
  <si>
    <t>Sección Valoración Significancia del impactos ambiental):</t>
  </si>
  <si>
    <r>
      <t xml:space="preserve">Ciclo de Vida: </t>
    </r>
    <r>
      <rPr>
        <sz val="11"/>
        <color rgb="FF000000"/>
        <rFont val="Verdana"/>
        <family val="2"/>
      </rPr>
      <t xml:space="preserve">Hace referencia a la etapa del ciclo de vida en que se encuentra el producto o servicios al momento de ocasionar el impacto. Se debe escoger de la lista desplegable las etapas del ciclo de vida. </t>
    </r>
  </si>
  <si>
    <t>Consumo_de_papel.</t>
  </si>
  <si>
    <r>
      <t xml:space="preserve">Descripción del Aspecto : </t>
    </r>
    <r>
      <rPr>
        <sz val="11"/>
        <color rgb="FF000000"/>
        <rFont val="Verdana"/>
        <family val="2"/>
      </rPr>
      <t xml:space="preserve">Describe el cambio en el medio ambiente generado por el aspecto ambiental </t>
    </r>
  </si>
  <si>
    <r>
      <rPr>
        <b/>
        <sz val="11"/>
        <color indexed="8"/>
        <rFont val="Verdana"/>
        <family val="2"/>
      </rPr>
      <t>Impacto ambiental:</t>
    </r>
    <r>
      <rPr>
        <sz val="11"/>
        <color indexed="8"/>
        <rFont val="Verdana"/>
        <family val="2"/>
      </rPr>
      <t xml:space="preserve"> se debe seleccionar de la lista desplegable el impacto ambiental que se genera del aspecto ambiental que se ha identificado.</t>
    </r>
  </si>
  <si>
    <r>
      <rPr>
        <b/>
        <sz val="11"/>
        <color indexed="8"/>
        <rFont val="Verdana"/>
        <family val="2"/>
      </rPr>
      <t xml:space="preserve">Tipo de impacto: </t>
    </r>
    <r>
      <rPr>
        <sz val="11"/>
        <color rgb="FF000000"/>
        <rFont val="Verdana"/>
        <family val="2"/>
      </rPr>
      <t>s</t>
    </r>
    <r>
      <rPr>
        <sz val="11"/>
        <color indexed="8"/>
        <rFont val="Verdana"/>
        <family val="2"/>
      </rPr>
      <t>e debe establecer si el impacto que se genera es negativo o positivo sobre el medio ambiente de la lista desplegable.</t>
    </r>
  </si>
  <si>
    <r>
      <t xml:space="preserve">Marco Legal Asociado: </t>
    </r>
    <r>
      <rPr>
        <sz val="11"/>
        <color rgb="FF000000"/>
        <rFont val="Verdana"/>
        <family val="2"/>
      </rPr>
      <t>Se especifica el nombre de la norma (ley, resolución o decreto) que regula el aspecto ambiental en cuestión.</t>
    </r>
  </si>
  <si>
    <r>
      <t xml:space="preserve">Valoración del impacto:  </t>
    </r>
    <r>
      <rPr>
        <sz val="11"/>
        <color rgb="FF000000"/>
        <rFont val="Verdana"/>
        <family val="2"/>
      </rPr>
      <t>el valor será calculado automáticamente por el cálculo que se realiza entre (P), (A), (D), (R), (S), (N) . Podrá obtener los valores de alta, moderada o baja.</t>
    </r>
  </si>
  <si>
    <r>
      <rPr>
        <b/>
        <sz val="11"/>
        <color rgb="FF000000"/>
        <rFont val="Verdana"/>
        <family val="2"/>
      </rPr>
      <t>Actividades:</t>
    </r>
    <r>
      <rPr>
        <sz val="11"/>
        <color indexed="8"/>
        <rFont val="Verdana"/>
        <family val="2"/>
      </rPr>
      <t xml:space="preserve"> se presenta la priorización de las actividades que se desarrollan en la ANM, donde se identifican y priorizan los aspectos e impactos más relevantes.  Se debe escoger de la lista desplegable la actividad del bien o servicio específico a valorar.</t>
    </r>
  </si>
  <si>
    <t>Sección Descripción de la actividad</t>
  </si>
  <si>
    <r>
      <rPr>
        <b/>
        <sz val="11"/>
        <color rgb="FF000000"/>
        <rFont val="Verdana"/>
        <family val="2"/>
      </rPr>
      <t>Alcance (A):</t>
    </r>
    <r>
      <rPr>
        <sz val="11"/>
        <color indexed="8"/>
        <rFont val="Verdana"/>
        <family val="2"/>
      </rPr>
      <t xml:space="preserve"> se refiere al área de influencia del impacto en relación con el ENTORNO donde se genera.
Se debe escoger el alcance en una escala de 1 (Puntual) - 5 (Local) - 10 (Regional)</t>
    </r>
  </si>
  <si>
    <t>CÓDIGO: DI-F-003</t>
  </si>
  <si>
    <t>VERSIÓN: 1</t>
  </si>
  <si>
    <t>FECHA DE VIGENCIA: 12/sept./2025</t>
  </si>
  <si>
    <t>MATRIZ DE ASPECTOS E IMPACTOS AMBIENTALES</t>
  </si>
  <si>
    <t>CÓDIGO: 	DI-F-003</t>
  </si>
  <si>
    <t>FECHA VIGENCIA: 12/sept./2025</t>
  </si>
  <si>
    <t xml:space="preserve">
Comité Institucional de Gestión y Desempeño /Comité Directivo
Contratistas
Entes de control (Contraloría, Procuraduría, Contaduría)
Procesos de la ANM (Mapa de procesos)
Organizaciones no gubernamentales - ONG 
Ministerio de Minas y Energía</t>
  </si>
  <si>
    <t>Proceso se desarrolla bajo condiciones normales de operación</t>
  </si>
  <si>
    <t>Politica cero papel, buenas prácticas administrativas, cultura organizacional</t>
  </si>
  <si>
    <t>Documental, practica.</t>
  </si>
  <si>
    <t>Buenas prácticas en el desarrollo de la actividad generadora, fichas de seguridad, KIT control derrames, plan de gestión integral de residuos peligrosos</t>
  </si>
  <si>
    <t>Cuantificación de la huella de carbono organizacional, plan para la mitigación y reducción, uso de productos con contenido minimo de SAO.</t>
  </si>
  <si>
    <t xml:space="preserve"> Contratación de medios de transporte sostenibles, mantenimientos vehiculares periodicos, revisión técnico mecánica.</t>
  </si>
  <si>
    <t>Programa para la gestión de residuos, buenas prácticas administrativas, cultura organizacional, inspecciones periodicas.</t>
  </si>
  <si>
    <t>Programa para la gestión integral del recurso energetico, buenas prácticas administrativas, cultura organizacional, mantenimientos periodicos.</t>
  </si>
  <si>
    <t>Operación de cafetería</t>
  </si>
  <si>
    <t>Buenas prácticas en el desarrollo de la actividad generadora,Seguimiento y control a contratistas a cargo de los mantenimientos</t>
  </si>
  <si>
    <t>Consulta y gestión del permiso de publicidad exterior visual si se requiere</t>
  </si>
  <si>
    <t>Residuos dereivados de las actividades de aseo cotidiano, principalmente el barrido que genera residuos no aprovechables.</t>
  </si>
  <si>
    <t>Generación de residuos de tipo peligroso como producto del control de roedores y plagas (envases, empaques, material contaminado, epp, restos de sustancias y materias primas)</t>
  </si>
  <si>
    <t>El manejo de aplicativos y equipos eléctricos y eléctronicos implica el consumo de energía para su normal funcionamiento</t>
  </si>
  <si>
    <t>El normal funiconamiento de las luminarias, bombilería y  lamparas genera un consumo de energía frecuente.</t>
  </si>
  <si>
    <t>La impresión de documentos por parte de las diferentes áreas y dependencias genera un consumo de papel activo.</t>
  </si>
  <si>
    <t>Derivado de las materias primas e insumos utilizados en esta práctica se pueden generar residuos no aprovechables que generan posterior contaminación al recurso suelo principalmente</t>
  </si>
  <si>
    <t>Se genera de acuerdo con la necesidad de instalar elementos alusivos a la entidad en sitios visibles tales como publicidad, pancartas y vallas publicitarias</t>
  </si>
  <si>
    <t>Derivado del desarrollo de esta actividad, se generan aguas residuales en forma de vertimiento directamente a los sitemas de alcantarillado.</t>
  </si>
  <si>
    <t xml:space="preserve">Para el correcto desarrollo de esta actividad se utiliza el recurso hídrico como materia prima </t>
  </si>
  <si>
    <t>Derivado del mantenimiento de las plantas eléctricas es posible la generación de derrames con sustancias tóxicas (aceites, refrigerantes, epp)</t>
  </si>
  <si>
    <t>Derivado del mantenimiento de este tipo de equipos y dadas las sustancias refrigerantes utilizadas, es posible la liberación de las mismas al ambiente como emisiones no intencionales.</t>
  </si>
  <si>
    <t>Derivado de las actividades de transporte y los procesos de combustión propios de los vehiculos utilizados, es posible la emisón de gases efecto invernadero tales como CO2.</t>
  </si>
  <si>
    <t>Derivado de las actividades de transporte y los vehiculos utilizados, se generan emisiones sonoras, ruido y frecuencias auditivas contaminantes al ambiente.</t>
  </si>
  <si>
    <t>Generación de aguas residuales domesticas derivadas de las descargas en la baterias y sanitarios de la entidad</t>
  </si>
  <si>
    <t>Consumo de energía eléctrica para el normal funcionamiento de los aparatos eléctricos y eléctrónicos en la entidad.</t>
  </si>
  <si>
    <t>Consumo del recurso hídrico para la preparación de alimentos y bebidas</t>
  </si>
  <si>
    <t>Consumo de elementos como café, azucar, agua, aceite, energía en el desarrollo de la operación de la cafetería en la entidad</t>
  </si>
  <si>
    <t>Derivado del normal desarrollo de las actividades se generan residuos como subproductos de las materias primas, consumibles y demás utilizados en la labor</t>
  </si>
  <si>
    <t xml:space="preserve">Contratación de mano de obra y capital humano para el desarrollo de las actividades de la Entidad </t>
  </si>
  <si>
    <t xml:space="preserve">Residuos dereivados de la manipulación, trasvase y almacenamiento temporal </t>
  </si>
  <si>
    <t>Residuos de obra, demolición, constucción y demás generados en construcciones y mantenimientos</t>
  </si>
  <si>
    <t>Generación de residuos de tipo peligroso como (envases, empaques, material contaminado, epp, restos de sustancias y materias primas)</t>
  </si>
  <si>
    <t>Derivado del manejo de sustancias químicas es posible la generación de derrames de sustancias y productos químicos así con la generación de residuos peligrosos.</t>
  </si>
  <si>
    <t>Control a proveedores para el uso de productos sin contenido de sustancias agotadoras de la capa de ozono. Protocolo para el mantenimiento seguro</t>
  </si>
  <si>
    <r>
      <rPr>
        <b/>
        <sz val="11"/>
        <rFont val="Verdana"/>
        <family val="2"/>
      </rPr>
      <t xml:space="preserve">Nombre: </t>
    </r>
    <r>
      <rPr>
        <sz val="11"/>
        <rFont val="Verdana"/>
        <family val="2"/>
      </rPr>
      <t xml:space="preserve">Diego Lozano Salcedo
</t>
    </r>
    <r>
      <rPr>
        <b/>
        <sz val="11"/>
        <rFont val="Verdana"/>
        <family val="2"/>
      </rPr>
      <t>Cargo:</t>
    </r>
    <r>
      <rPr>
        <sz val="11"/>
        <rFont val="Verdana"/>
        <family val="2"/>
      </rPr>
      <t xml:space="preserve">  Contratista 
</t>
    </r>
  </si>
  <si>
    <r>
      <rPr>
        <b/>
        <sz val="11"/>
        <rFont val="Verdana"/>
        <family val="2"/>
      </rPr>
      <t xml:space="preserve">Nombre: </t>
    </r>
    <r>
      <rPr>
        <sz val="11"/>
        <rFont val="Verdana"/>
        <family val="2"/>
      </rPr>
      <t>Zulma Gil Albarracin</t>
    </r>
    <r>
      <rPr>
        <b/>
        <sz val="11"/>
        <rFont val="Verdana"/>
        <family val="2"/>
      </rPr>
      <t xml:space="preserve">
Cargo:  </t>
    </r>
    <r>
      <rPr>
        <sz val="11"/>
        <rFont val="Verdana"/>
        <family val="2"/>
      </rPr>
      <t>Líder SIG</t>
    </r>
  </si>
  <si>
    <r>
      <rPr>
        <b/>
        <sz val="11"/>
        <rFont val="Verdana"/>
        <family val="2"/>
      </rPr>
      <t xml:space="preserve">Nombre: </t>
    </r>
    <r>
      <rPr>
        <sz val="11"/>
        <rFont val="Verdana"/>
        <family val="2"/>
      </rPr>
      <t>Marcelino Sánchez Castro</t>
    </r>
    <r>
      <rPr>
        <b/>
        <sz val="11"/>
        <rFont val="Verdana"/>
        <family val="2"/>
      </rPr>
      <t xml:space="preserve">
Cargo:  </t>
    </r>
    <r>
      <rPr>
        <sz val="11"/>
        <rFont val="Verdana"/>
        <family val="2"/>
      </rPr>
      <t xml:space="preserve">Coordinador Grupo de Planeación
</t>
    </r>
  </si>
  <si>
    <t>Decreto 1073 DE 2015/ Resolución 40150 DE 2024/ Resolución 016 DE 2024/ Decreto  371  DE 2021/ Decreto 397  DE 2022/ Directiva 8 DE  2022/ Resolución	40156 DE 2022/ NTC ISO 50001/ Resolución 180540 DE 2010/ Ley 1715 DE  2014/ Ley 2294 DE  2023/ Decreto 895 DE 2008/ Decreto 3450 DE 2008 /Ley 697 DE 2001 /Decreto 3683 DE 2003/ Decreto 2331 DE 2007/ Resolución	40412 DE 2024/ Ley	2099 DE 2021</t>
  </si>
  <si>
    <t>Resolución 2749 de 2017/ Decreto 1630 de 2021/ Resolución 301 de 2008/ Resolución 803 de 2024 / Decreto 199 de 2024/Ley 2232 de 2022/ Ley 2232 de 2022 / Directiva Presidencial 08 de 17 de septiembre de 2022 / Ley 1964 de 2019 /Directiva presidencial 04/2012</t>
  </si>
  <si>
    <t>Directiva presidencial 04/2012</t>
  </si>
  <si>
    <t>Directiva presidencial No 01, Decreto 1575 de 2007, Ley 373 de 1997, Ley 373 de 1997, Ley 9 de 1979</t>
  </si>
  <si>
    <t>Ley 55 DE 1993, Decreto 1496 DE 2018, Resolución	0773 DE 2021, Resolución, 415 de 1998, Resolución	1446 DE 2005, Ley	1931 DE 2018, Decreto 1868 de 2021, Decreto 1079 del 2015</t>
  </si>
  <si>
    <t>Resolución 909 de 2008, Decreto	 19 DE 2012, Resolución 1048 DE 1999, Resolución 610 DE 2010, Resolución 556 DE 2003 Ley 1383 DE 2010, Resolución	1015 DE 2005, Resolución  6589 DE 2019, Ley 1811 DE 2016, Decreto 37 DE 2019, Resolución	236664 DE 2023, Ley 1964 DE 2019, Ley	1252 DE 2008, Decreto 1609 DE 2002, Decreto 1297 DE 2010, Resolución	762 DE 2022 Resolución 1511 DE 2010, Resolución	2254 DE 2017,resolución, 910 DE 2008, Resolución 2502 DE 2018, Ley 1844 de 2017, Ley	2169 DE 2021, Ley 2407 de 2024, Ley	1970 DE 2019, Ley 29 DE 1992, Ley	164 DE 1994, Decreto 948 DE 1995.</t>
  </si>
  <si>
    <t>Decreto 507 de 2023, Resolución 1257 de 2021, Resolución 472 de 2017</t>
  </si>
  <si>
    <t>Ley 2232 DE 2022, Resolución 1342 de 2020, Resolución 2184 de 2019, Ley 1801 de 2016, Resolución 0276 de 2016, Decreto 596 de 2016, Decreto 1076 de 2015, Decreto 349 de 2014, Decreto 2981 de 2013,  Ley 1259 de 2008, Ley 9 de 1979, Resolución 799 de 2012, Resolución 0668 de 2016, Resolución 829 de 2011, Decreto 564 de 2012, Resolución 2400 de 1979</t>
  </si>
  <si>
    <t>Resolución 851 de 2022, Decreto 284 de 2018, Resoluciones 415 de 1998 y 1446 de 2005, Ley 1252 de 2008, Ley 9 de 1979,  Ley 1672 de 2013, Decreto 1076 del 2015, Resolución 1362 de 2007, Decreto 2811 de 1974, Ley 1801 de 2016, Resolución 799 2025, Resolución 839 de 2023, Resolución 1326 de 2017, Decreto 442 de 2015, Resolución 2238 DE 2023, Resoluciones 372 y 503 de 2009 y 361 de 2011, Decreto 1443 de 2004.</t>
  </si>
  <si>
    <t>Ley 9 DE 1979, Decreto-Ley 2811 de 1974, Resolución 631 de 2015, Decreto 1076 de 2015.</t>
  </si>
  <si>
    <t>PUNTO DE ATENCIÓN REGIONAL CARTAGENA</t>
  </si>
  <si>
    <t>Creación del documento</t>
  </si>
  <si>
    <t>Valoración y control del aspecto e impacto ambiental 2019-2020</t>
  </si>
  <si>
    <t>Valoración y control del aspecto e impacto ambiental 2020 extraordinaria</t>
  </si>
  <si>
    <t>Valoración y control del aspecto e impacto ambiental 2021</t>
  </si>
  <si>
    <t>Actualización metodo y ajuste a la matriz para la identificación, valoración y significancia de los aspectos e impactos ambientales 2022</t>
  </si>
  <si>
    <t>Actualización controles aspectos e impactos ambientales 2023</t>
  </si>
  <si>
    <t>Valoración de los aspectos e impactos ambientales  2024</t>
  </si>
  <si>
    <t>Valoración de los aspectos e impactos ambientales  2025 (Cambio de sede)</t>
  </si>
  <si>
    <t>Ley 140 de 1994
Acuerdo 174 del 2025</t>
  </si>
  <si>
    <t>Buenas prácticas administrativas, cultura organizacional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</si>
</sst>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d/mm/yyyy;@"/>
    <numFmt numFmtId="165" formatCode="0.0"/>
  </numFmts>
  <fonts count="27" x14ac:knownFonts="1">
    <font>
      <sz val="11"/>
      <color theme="1"/>
      <name val="Calibri"/>
      <family val="2"/>
      <scheme val="minor"/>
    </font>
    <font>
      <b/>
      <sz val="14"/>
      <color theme="1"/>
      <name val="Arial Narrow"/>
      <family val="2"/>
    </font>
    <font>
      <sz val="11"/>
      <color theme="1"/>
      <name val="Arial Narrow"/>
      <family val="2"/>
    </font>
    <font>
      <sz val="14"/>
      <color theme="1"/>
      <name val="Arial Narrow"/>
      <family val="2"/>
    </font>
    <font>
      <sz val="10"/>
      <color theme="1"/>
      <name val="Arial Narrow"/>
      <family val="2"/>
    </font>
    <font>
      <u/>
      <sz val="11"/>
      <color theme="10"/>
      <name val="Calibri"/>
      <family val="2"/>
      <scheme val="minor"/>
    </font>
    <font>
      <sz val="8"/>
      <name val="Calibri"/>
      <family val="2"/>
      <scheme val="minor"/>
    </font>
    <font>
      <b/>
      <sz val="12"/>
      <color theme="1"/>
      <name val="Arial Narrow"/>
      <family val="2"/>
    </font>
    <font>
      <b/>
      <sz val="16"/>
      <color theme="1"/>
      <name val="Arial Narrow"/>
      <family val="2"/>
    </font>
    <font>
      <b/>
      <sz val="11"/>
      <color theme="1"/>
      <name val="Verdana"/>
      <family val="2"/>
    </font>
    <font>
      <b/>
      <sz val="12"/>
      <color theme="1"/>
      <name val="Verdana"/>
      <family val="2"/>
    </font>
    <font>
      <sz val="11"/>
      <color theme="1"/>
      <name val="Verdana"/>
      <family val="2"/>
    </font>
    <font>
      <b/>
      <u/>
      <sz val="11"/>
      <name val="Verdana"/>
      <family val="2"/>
    </font>
    <font>
      <sz val="11"/>
      <name val="Verdana"/>
      <family val="2"/>
    </font>
    <font>
      <b/>
      <sz val="11"/>
      <name val="Verdana"/>
      <family val="2"/>
    </font>
    <font>
      <b/>
      <sz val="11"/>
      <color rgb="FFFFFFFF"/>
      <name val="Verdana"/>
      <family val="2"/>
    </font>
    <font>
      <sz val="11"/>
      <color rgb="FF000000"/>
      <name val="Verdana"/>
      <family val="2"/>
    </font>
    <font>
      <b/>
      <sz val="11"/>
      <color rgb="FF000000"/>
      <name val="Verdana"/>
      <family val="2"/>
    </font>
    <font>
      <sz val="11"/>
      <color indexed="8"/>
      <name val="Verdana"/>
      <family val="2"/>
    </font>
    <font>
      <b/>
      <sz val="11"/>
      <color indexed="8"/>
      <name val="Verdana"/>
      <family val="2"/>
    </font>
    <font>
      <b/>
      <sz val="11"/>
      <color theme="0"/>
      <name val="Verdana"/>
      <family val="2"/>
    </font>
    <font>
      <sz val="14"/>
      <color theme="1"/>
      <name val="Verdana"/>
      <family val="2"/>
    </font>
    <font>
      <b/>
      <sz val="14"/>
      <color theme="1"/>
      <name val="Verdana"/>
      <family val="2"/>
    </font>
    <font>
      <sz val="10"/>
      <color theme="1"/>
      <name val="Verdana"/>
      <family val="2"/>
    </font>
    <font>
      <sz val="10"/>
      <color rgb="FF000000"/>
      <name val="Verdana"/>
      <family val="2"/>
    </font>
    <font>
      <sz val="10"/>
      <color theme="1"/>
      <name val="Calibri"/>
      <family val="2"/>
      <scheme val="minor"/>
    </font>
    <font>
      <b/>
      <sz val="11"/>
      <color theme="1"/>
      <name val="Arial Narrow"/>
      <family val="2"/>
    </font>
  </fonts>
  <fills count="16">
    <fill>
      <patternFill patternType="none"/>
    </fill>
    <fill>
      <patternFill patternType="gray125"/>
    </fill>
    <fill>
      <patternFill patternType="solid">
        <fgColor theme="0"/>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rgb="FF339966"/>
        <bgColor rgb="FF000000"/>
      </patternFill>
    </fill>
    <fill>
      <patternFill patternType="solid">
        <fgColor theme="9" tint="0.39997558519241921"/>
        <bgColor indexed="64"/>
      </patternFill>
    </fill>
    <fill>
      <patternFill patternType="solid">
        <fgColor rgb="FFFFFF00"/>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9"/>
        <bgColor indexed="64"/>
      </patternFill>
    </fill>
    <fill>
      <patternFill patternType="solid">
        <fgColor theme="8" tint="0.39997558519241921"/>
        <bgColor indexed="64"/>
      </patternFill>
    </fill>
    <fill>
      <patternFill patternType="solid">
        <fgColor theme="9" tint="-0.249977111117893"/>
        <bgColor indexed="64"/>
      </patternFill>
    </fill>
    <fill>
      <patternFill patternType="solid">
        <fgColor theme="9" tint="-0.249977111117893"/>
        <bgColor theme="4"/>
      </patternFill>
    </fill>
    <fill>
      <patternFill patternType="solid">
        <fgColor theme="7"/>
        <bgColor indexed="64"/>
      </patternFill>
    </fill>
  </fills>
  <borders count="5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style="thin">
        <color theme="4" tint="0.39997558519241921"/>
      </left>
      <right/>
      <top style="thin">
        <color theme="4" tint="0.39997558519241921"/>
      </top>
      <bottom style="thin">
        <color theme="4" tint="0.39997558519241921"/>
      </bottom>
      <diagonal/>
    </border>
    <border>
      <left/>
      <right/>
      <top style="medium">
        <color rgb="FF069169"/>
      </top>
      <bottom style="medium">
        <color rgb="FF069169"/>
      </bottom>
      <diagonal/>
    </border>
    <border>
      <left style="medium">
        <color rgb="FF069169"/>
      </left>
      <right/>
      <top/>
      <bottom/>
      <diagonal/>
    </border>
    <border>
      <left/>
      <right style="medium">
        <color rgb="FF069169"/>
      </right>
      <top/>
      <bottom/>
      <diagonal/>
    </border>
    <border>
      <left style="medium">
        <color rgb="FF069169"/>
      </left>
      <right style="thin">
        <color rgb="FF069169"/>
      </right>
      <top style="medium">
        <color rgb="FF069169"/>
      </top>
      <bottom style="medium">
        <color rgb="FF069169"/>
      </bottom>
      <diagonal/>
    </border>
    <border>
      <left style="thin">
        <color rgb="FF069169"/>
      </left>
      <right style="medium">
        <color rgb="FF069169"/>
      </right>
      <top style="medium">
        <color rgb="FF069169"/>
      </top>
      <bottom style="medium">
        <color rgb="FF069169"/>
      </bottom>
      <diagonal/>
    </border>
    <border>
      <left style="medium">
        <color rgb="FF069169"/>
      </left>
      <right/>
      <top/>
      <bottom style="medium">
        <color rgb="FF069169"/>
      </bottom>
      <diagonal/>
    </border>
    <border>
      <left/>
      <right/>
      <top/>
      <bottom style="medium">
        <color rgb="FF069169"/>
      </bottom>
      <diagonal/>
    </border>
    <border>
      <left/>
      <right style="medium">
        <color rgb="FF069169"/>
      </right>
      <top/>
      <bottom style="medium">
        <color rgb="FF069169"/>
      </bottom>
      <diagonal/>
    </border>
    <border>
      <left style="medium">
        <color indexed="64"/>
      </left>
      <right/>
      <top style="medium">
        <color indexed="64"/>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style="double">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thin">
        <color rgb="FF339966"/>
      </left>
      <right style="thin">
        <color rgb="FF339966"/>
      </right>
      <top style="thin">
        <color rgb="FF339966"/>
      </top>
      <bottom style="thin">
        <color rgb="FF339966"/>
      </bottom>
      <diagonal/>
    </border>
    <border>
      <left style="thin">
        <color indexed="64"/>
      </left>
      <right style="thin">
        <color rgb="FF339966"/>
      </right>
      <top style="thin">
        <color indexed="64"/>
      </top>
      <bottom style="thin">
        <color rgb="FF339966"/>
      </bottom>
      <diagonal/>
    </border>
    <border>
      <left style="thin">
        <color rgb="FF339966"/>
      </left>
      <right style="thin">
        <color rgb="FF339966"/>
      </right>
      <top style="thin">
        <color indexed="64"/>
      </top>
      <bottom style="thin">
        <color rgb="FF339966"/>
      </bottom>
      <diagonal/>
    </border>
    <border>
      <left/>
      <right/>
      <top style="thin">
        <color indexed="64"/>
      </top>
      <bottom style="thin">
        <color indexed="64"/>
      </bottom>
      <diagonal/>
    </border>
    <border>
      <left style="thin">
        <color rgb="FF339966"/>
      </left>
      <right style="thin">
        <color indexed="64"/>
      </right>
      <top style="thin">
        <color indexed="64"/>
      </top>
      <bottom style="thin">
        <color rgb="FF339966"/>
      </bottom>
      <diagonal/>
    </border>
    <border>
      <left style="thin">
        <color indexed="64"/>
      </left>
      <right style="thin">
        <color rgb="FF339966"/>
      </right>
      <top style="thin">
        <color rgb="FF339966"/>
      </top>
      <bottom style="thin">
        <color rgb="FF339966"/>
      </bottom>
      <diagonal/>
    </border>
    <border>
      <left style="thin">
        <color rgb="FF339966"/>
      </left>
      <right style="thin">
        <color indexed="64"/>
      </right>
      <top style="thin">
        <color rgb="FF339966"/>
      </top>
      <bottom style="thin">
        <color rgb="FF339966"/>
      </bottom>
      <diagonal/>
    </border>
    <border>
      <left style="thin">
        <color rgb="FF339966"/>
      </left>
      <right style="thin">
        <color rgb="FF339966"/>
      </right>
      <top style="thin">
        <color rgb="FF339966"/>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rgb="FF069169"/>
      </left>
      <right/>
      <top style="thin">
        <color rgb="FF069169"/>
      </top>
      <bottom style="thin">
        <color rgb="FF069169"/>
      </bottom>
      <diagonal/>
    </border>
    <border>
      <left/>
      <right/>
      <top style="thin">
        <color rgb="FF069169"/>
      </top>
      <bottom style="thin">
        <color rgb="FF069169"/>
      </bottom>
      <diagonal/>
    </border>
    <border>
      <left/>
      <right style="medium">
        <color rgb="FF069169"/>
      </right>
      <top style="thin">
        <color rgb="FF069169"/>
      </top>
      <bottom style="thin">
        <color rgb="FF069169"/>
      </bottom>
      <diagonal/>
    </border>
    <border>
      <left style="double">
        <color indexed="64"/>
      </left>
      <right/>
      <top style="double">
        <color indexed="64"/>
      </top>
      <bottom/>
      <diagonal/>
    </border>
    <border>
      <left/>
      <right/>
      <top style="thin">
        <color theme="4" tint="0.39997558519241921"/>
      </top>
      <bottom/>
      <diagonal/>
    </border>
    <border>
      <left style="thin">
        <color theme="4" tint="0.39997558519241921"/>
      </left>
      <right/>
      <top/>
      <bottom/>
      <diagonal/>
    </border>
    <border>
      <left style="thin">
        <color theme="4" tint="0.39997558519241921"/>
      </left>
      <right/>
      <top/>
      <bottom style="thin">
        <color theme="4" tint="0.39997558519241921"/>
      </bottom>
      <diagonal/>
    </border>
    <border>
      <left/>
      <right style="thin">
        <color theme="4" tint="0.39997558519241921"/>
      </right>
      <top/>
      <bottom style="thin">
        <color theme="4" tint="0.39997558519241921"/>
      </bottom>
      <diagonal/>
    </border>
    <border>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double">
        <color indexed="64"/>
      </right>
      <top style="medium">
        <color indexed="64"/>
      </top>
      <bottom/>
      <diagonal/>
    </border>
  </borders>
  <cellStyleXfs count="2">
    <xf numFmtId="0" fontId="0" fillId="0" borderId="0"/>
    <xf numFmtId="0" fontId="5" fillId="0" borderId="0" applyNumberFormat="0" applyFill="0" applyBorder="0" applyAlignment="0" applyProtection="0"/>
  </cellStyleXfs>
  <cellXfs count="237">
    <xf numFmtId="0" fontId="0" fillId="0" borderId="0" xfId="0"/>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wrapText="1"/>
    </xf>
    <xf numFmtId="0" fontId="3" fillId="2" borderId="0" xfId="0" applyFont="1" applyFill="1" applyAlignment="1">
      <alignment vertical="center" wrapText="1"/>
    </xf>
    <xf numFmtId="0" fontId="3" fillId="2" borderId="0" xfId="0" applyFont="1" applyFill="1" applyAlignment="1">
      <alignment horizontal="center" vertical="center" wrapText="1"/>
    </xf>
    <xf numFmtId="0" fontId="4" fillId="2" borderId="0" xfId="0" applyFont="1" applyFill="1" applyAlignment="1">
      <alignment vertical="center" wrapText="1"/>
    </xf>
    <xf numFmtId="0" fontId="1" fillId="2" borderId="0" xfId="0" applyFont="1" applyFill="1" applyAlignment="1">
      <alignment vertical="center" wrapText="1"/>
    </xf>
    <xf numFmtId="0" fontId="2" fillId="2" borderId="0" xfId="0" applyFont="1" applyFill="1" applyAlignment="1">
      <alignment vertical="center" wrapText="1"/>
    </xf>
    <xf numFmtId="0" fontId="4" fillId="2" borderId="18" xfId="0" applyFont="1" applyFill="1" applyBorder="1" applyAlignment="1">
      <alignment vertical="center" wrapText="1"/>
    </xf>
    <xf numFmtId="0" fontId="4" fillId="2" borderId="19" xfId="0" applyFont="1" applyFill="1" applyBorder="1" applyAlignment="1">
      <alignment vertical="center" wrapText="1"/>
    </xf>
    <xf numFmtId="0" fontId="4" fillId="2" borderId="20" xfId="0" applyFont="1" applyFill="1" applyBorder="1" applyAlignment="1">
      <alignment vertical="center" wrapText="1"/>
    </xf>
    <xf numFmtId="0" fontId="8" fillId="0" borderId="2" xfId="0" applyFont="1" applyBorder="1" applyAlignment="1" applyProtection="1">
      <alignment vertical="center" wrapText="1"/>
      <protection locked="0"/>
    </xf>
    <xf numFmtId="0" fontId="8" fillId="0" borderId="11" xfId="0" applyFont="1" applyBorder="1" applyAlignment="1" applyProtection="1">
      <alignment vertical="center" wrapText="1"/>
      <protection locked="0"/>
    </xf>
    <xf numFmtId="0" fontId="7" fillId="0" borderId="2" xfId="0" applyFont="1" applyBorder="1" applyAlignment="1" applyProtection="1">
      <alignment vertical="center" wrapText="1"/>
      <protection locked="0"/>
    </xf>
    <xf numFmtId="0" fontId="7" fillId="0" borderId="11" xfId="0" applyFont="1" applyBorder="1" applyAlignment="1" applyProtection="1">
      <alignment vertical="center" wrapText="1"/>
      <protection locked="0"/>
    </xf>
    <xf numFmtId="0" fontId="4" fillId="0" borderId="0" xfId="0" applyFont="1" applyAlignment="1">
      <alignment vertical="center" wrapText="1"/>
    </xf>
    <xf numFmtId="0" fontId="8" fillId="0" borderId="0" xfId="0" applyFont="1" applyAlignment="1" applyProtection="1">
      <alignment vertical="center" wrapText="1"/>
      <protection locked="0"/>
    </xf>
    <xf numFmtId="0" fontId="7" fillId="0" borderId="0" xfId="0" applyFont="1" applyAlignment="1" applyProtection="1">
      <alignment vertical="center" wrapText="1"/>
      <protection locked="0"/>
    </xf>
    <xf numFmtId="0" fontId="11" fillId="2" borderId="14" xfId="0" applyFont="1" applyFill="1" applyBorder="1" applyAlignment="1">
      <alignment vertical="center" wrapText="1"/>
    </xf>
    <xf numFmtId="0" fontId="11" fillId="2" borderId="0" xfId="0" applyFont="1" applyFill="1" applyAlignment="1">
      <alignment vertical="center" wrapText="1"/>
    </xf>
    <xf numFmtId="0" fontId="9" fillId="2" borderId="38"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11" fillId="2" borderId="38" xfId="0" applyFont="1" applyFill="1" applyBorder="1" applyAlignment="1">
      <alignment horizontal="center" vertical="center" wrapText="1"/>
    </xf>
    <xf numFmtId="0" fontId="11" fillId="2" borderId="0" xfId="0" applyFont="1" applyFill="1" applyAlignment="1">
      <alignment horizontal="center" vertical="center" wrapText="1"/>
    </xf>
    <xf numFmtId="0" fontId="12" fillId="2" borderId="0" xfId="1" applyFont="1" applyFill="1" applyBorder="1" applyAlignment="1">
      <alignment horizontal="center" vertical="center" wrapText="1"/>
    </xf>
    <xf numFmtId="0" fontId="11" fillId="2" borderId="15" xfId="0" applyFont="1" applyFill="1" applyBorder="1" applyAlignment="1">
      <alignment vertical="center" wrapText="1"/>
    </xf>
    <xf numFmtId="0" fontId="11" fillId="2" borderId="15" xfId="0" applyFont="1" applyFill="1" applyBorder="1" applyAlignment="1">
      <alignment horizontal="center" vertical="center" wrapText="1"/>
    </xf>
    <xf numFmtId="0" fontId="11" fillId="2" borderId="15" xfId="0" applyFont="1" applyFill="1" applyBorder="1" applyAlignment="1">
      <alignment horizontal="left" vertical="center" wrapText="1"/>
    </xf>
    <xf numFmtId="0" fontId="9" fillId="0" borderId="3" xfId="0" applyFont="1" applyBorder="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11" fillId="0" borderId="0" xfId="0" applyFont="1" applyAlignment="1" applyProtection="1">
      <alignment vertical="center" wrapText="1"/>
      <protection locked="0"/>
    </xf>
    <xf numFmtId="0" fontId="14" fillId="11" borderId="23" xfId="0" applyFont="1" applyFill="1" applyBorder="1" applyAlignment="1" applyProtection="1">
      <alignment horizontal="center" vertical="center" wrapText="1"/>
      <protection locked="0"/>
    </xf>
    <xf numFmtId="0" fontId="14" fillId="11" borderId="47" xfId="0" applyFont="1" applyFill="1" applyBorder="1" applyAlignment="1" applyProtection="1">
      <alignment horizontal="center" vertical="center" wrapText="1"/>
      <protection locked="0"/>
    </xf>
    <xf numFmtId="0" fontId="11" fillId="0" borderId="3" xfId="0" applyFont="1" applyBorder="1" applyAlignment="1">
      <alignment horizontal="center" vertical="center"/>
    </xf>
    <xf numFmtId="0" fontId="11" fillId="0" borderId="3" xfId="0" applyFont="1" applyBorder="1" applyAlignment="1">
      <alignment horizontal="center" vertical="center" wrapText="1"/>
    </xf>
    <xf numFmtId="0" fontId="11" fillId="0" borderId="3" xfId="0" applyFont="1" applyBorder="1"/>
    <xf numFmtId="0" fontId="11" fillId="0" borderId="0" xfId="0" applyFont="1"/>
    <xf numFmtId="0" fontId="9" fillId="0" borderId="3" xfId="0" applyFont="1" applyBorder="1" applyAlignment="1">
      <alignment vertical="center"/>
    </xf>
    <xf numFmtId="0" fontId="9" fillId="0" borderId="9" xfId="0" applyFont="1" applyBorder="1" applyAlignment="1">
      <alignment vertical="center"/>
    </xf>
    <xf numFmtId="0" fontId="10" fillId="0" borderId="3" xfId="0" applyFont="1" applyBorder="1" applyAlignment="1">
      <alignment horizontal="center" vertical="center"/>
    </xf>
    <xf numFmtId="0" fontId="9" fillId="0" borderId="9" xfId="0" applyFont="1" applyBorder="1" applyAlignment="1">
      <alignment horizontal="center" vertical="center"/>
    </xf>
    <xf numFmtId="0" fontId="21" fillId="0" borderId="0" xfId="0" applyFont="1"/>
    <xf numFmtId="0" fontId="22" fillId="2" borderId="0" xfId="0" applyFont="1" applyFill="1" applyAlignment="1">
      <alignment horizontal="center" vertical="center" wrapText="1"/>
    </xf>
    <xf numFmtId="0" fontId="21" fillId="2" borderId="0" xfId="0" applyFont="1" applyFill="1" applyAlignment="1">
      <alignment vertical="center" wrapText="1"/>
    </xf>
    <xf numFmtId="0" fontId="21" fillId="2" borderId="0" xfId="0" applyFont="1" applyFill="1" applyAlignment="1">
      <alignment horizontal="center" vertical="center" wrapText="1"/>
    </xf>
    <xf numFmtId="0" fontId="21" fillId="0" borderId="0" xfId="0" applyFont="1" applyAlignment="1">
      <alignment vertical="center" wrapText="1"/>
    </xf>
    <xf numFmtId="0" fontId="11" fillId="2" borderId="0" xfId="0" applyFont="1" applyFill="1"/>
    <xf numFmtId="0" fontId="21" fillId="2" borderId="0" xfId="0" applyFont="1" applyFill="1"/>
    <xf numFmtId="165" fontId="21" fillId="2" borderId="0" xfId="0" applyNumberFormat="1" applyFont="1" applyFill="1" applyAlignment="1">
      <alignment horizontal="center" vertical="center" wrapText="1"/>
    </xf>
    <xf numFmtId="0" fontId="11" fillId="0" borderId="52" xfId="0" applyFont="1" applyBorder="1"/>
    <xf numFmtId="0" fontId="11" fillId="13" borderId="0" xfId="0" applyFont="1" applyFill="1" applyAlignment="1">
      <alignment horizontal="center" vertical="center" wrapText="1"/>
    </xf>
    <xf numFmtId="0" fontId="11" fillId="0" borderId="0" xfId="0" applyFont="1" applyAlignment="1">
      <alignment horizontal="center" vertical="center" wrapText="1"/>
    </xf>
    <xf numFmtId="0" fontId="20" fillId="3" borderId="51" xfId="0" applyFont="1" applyFill="1" applyBorder="1" applyAlignment="1">
      <alignment horizontal="center" vertical="center" wrapText="1"/>
    </xf>
    <xf numFmtId="0" fontId="20" fillId="14" borderId="0" xfId="0" applyFont="1" applyFill="1" applyAlignment="1">
      <alignment horizontal="center" vertical="center" wrapText="1"/>
    </xf>
    <xf numFmtId="0" fontId="20" fillId="3" borderId="0" xfId="0" applyFont="1" applyFill="1" applyAlignment="1">
      <alignment horizontal="center" vertical="center" wrapText="1"/>
    </xf>
    <xf numFmtId="0" fontId="11" fillId="15" borderId="0" xfId="0" applyFont="1" applyFill="1" applyAlignment="1">
      <alignment horizontal="center" vertical="center" wrapText="1"/>
    </xf>
    <xf numFmtId="0" fontId="20" fillId="3" borderId="22" xfId="0" applyFont="1" applyFill="1" applyBorder="1" applyAlignment="1">
      <alignment horizontal="center" vertical="center" wrapText="1"/>
    </xf>
    <xf numFmtId="0" fontId="11" fillId="0" borderId="0" xfId="0" applyFont="1" applyAlignment="1">
      <alignment vertical="center" wrapText="1"/>
    </xf>
    <xf numFmtId="0" fontId="11" fillId="0" borderId="0" xfId="0" applyFont="1" applyAlignment="1">
      <alignment vertical="center"/>
    </xf>
    <xf numFmtId="0" fontId="23" fillId="4" borderId="22" xfId="0" applyFont="1" applyFill="1" applyBorder="1" applyAlignment="1">
      <alignment vertical="center" wrapText="1"/>
    </xf>
    <xf numFmtId="0" fontId="23" fillId="0" borderId="0" xfId="0" applyFont="1" applyAlignment="1">
      <alignment vertical="center" wrapText="1"/>
    </xf>
    <xf numFmtId="0" fontId="23" fillId="4" borderId="48" xfId="0" applyFont="1" applyFill="1" applyBorder="1" applyAlignment="1">
      <alignment vertical="center" wrapText="1"/>
    </xf>
    <xf numFmtId="0" fontId="24" fillId="4" borderId="0" xfId="0" applyFont="1" applyFill="1" applyAlignment="1">
      <alignment horizontal="left" vertical="center" wrapText="1"/>
    </xf>
    <xf numFmtId="0" fontId="23" fillId="0" borderId="0" xfId="0" applyFont="1" applyAlignment="1">
      <alignment horizontal="center" vertical="center" wrapText="1"/>
    </xf>
    <xf numFmtId="0" fontId="25" fillId="0" borderId="0" xfId="0" applyFont="1" applyAlignment="1">
      <alignment vertical="center" wrapText="1"/>
    </xf>
    <xf numFmtId="0" fontId="23" fillId="0" borderId="22" xfId="0" applyFont="1" applyBorder="1" applyAlignment="1">
      <alignment vertical="center" wrapText="1"/>
    </xf>
    <xf numFmtId="0" fontId="23" fillId="0" borderId="48" xfId="0" applyFont="1" applyBorder="1" applyAlignment="1">
      <alignment vertical="center" wrapText="1"/>
    </xf>
    <xf numFmtId="0" fontId="24" fillId="0" borderId="0" xfId="0" applyFont="1" applyAlignment="1">
      <alignment horizontal="left" vertical="center" wrapText="1"/>
    </xf>
    <xf numFmtId="0" fontId="23" fillId="4" borderId="22" xfId="0" applyFont="1" applyFill="1" applyBorder="1" applyAlignment="1">
      <alignment horizontal="center" vertical="center" wrapText="1"/>
    </xf>
    <xf numFmtId="0" fontId="23" fillId="0" borderId="49" xfId="0" applyFont="1" applyBorder="1" applyAlignment="1">
      <alignment vertical="center" wrapText="1"/>
    </xf>
    <xf numFmtId="0" fontId="23" fillId="4" borderId="12" xfId="0" applyFont="1" applyFill="1" applyBorder="1" applyAlignment="1">
      <alignment vertical="center" wrapText="1"/>
    </xf>
    <xf numFmtId="0" fontId="23" fillId="4" borderId="50" xfId="0" applyFont="1" applyFill="1" applyBorder="1" applyAlignment="1">
      <alignment vertical="center" wrapText="1"/>
    </xf>
    <xf numFmtId="0" fontId="23" fillId="0" borderId="0" xfId="0" applyFont="1" applyAlignment="1">
      <alignment vertical="center"/>
    </xf>
    <xf numFmtId="0" fontId="13" fillId="8" borderId="0" xfId="0" applyFont="1" applyFill="1" applyAlignment="1">
      <alignment horizontal="center" vertical="center" wrapText="1"/>
    </xf>
    <xf numFmtId="0" fontId="10" fillId="2" borderId="0" xfId="0" applyFont="1" applyFill="1" applyAlignment="1">
      <alignment vertical="center" wrapText="1"/>
    </xf>
    <xf numFmtId="0" fontId="3" fillId="2" borderId="0" xfId="0" applyFont="1" applyFill="1" applyAlignment="1">
      <alignment horizontal="left" vertical="center" wrapText="1"/>
    </xf>
    <xf numFmtId="0" fontId="11" fillId="0" borderId="0" xfId="0" applyFont="1" applyBorder="1" applyAlignment="1" applyProtection="1">
      <alignment vertical="center" wrapText="1"/>
      <protection locked="0"/>
    </xf>
    <xf numFmtId="14" fontId="11" fillId="0" borderId="23" xfId="0" applyNumberFormat="1" applyFont="1" applyBorder="1" applyAlignment="1" applyProtection="1">
      <alignment horizontal="center" vertical="center" wrapText="1"/>
      <protection locked="0"/>
    </xf>
    <xf numFmtId="0" fontId="11" fillId="2" borderId="0" xfId="0" applyFont="1" applyFill="1" applyBorder="1" applyAlignment="1" applyProtection="1">
      <alignment horizontal="left" vertical="center" wrapText="1"/>
      <protection locked="0"/>
    </xf>
    <xf numFmtId="0" fontId="9" fillId="2" borderId="0" xfId="0" applyFont="1" applyFill="1" applyBorder="1" applyAlignment="1" applyProtection="1">
      <alignment horizontal="left" vertical="center" wrapText="1"/>
      <protection locked="0"/>
    </xf>
    <xf numFmtId="0" fontId="9" fillId="2" borderId="0" xfId="0" applyFont="1" applyFill="1" applyBorder="1" applyAlignment="1" applyProtection="1">
      <alignment horizontal="center" vertical="center" wrapText="1"/>
      <protection locked="0"/>
    </xf>
    <xf numFmtId="0" fontId="11" fillId="0" borderId="53" xfId="0" applyFont="1" applyFill="1" applyBorder="1" applyAlignment="1" applyProtection="1">
      <alignment horizontal="center" vertical="center" wrapText="1"/>
      <protection locked="0"/>
    </xf>
    <xf numFmtId="0" fontId="11" fillId="0" borderId="53" xfId="0" applyFont="1" applyBorder="1" applyAlignment="1" applyProtection="1">
      <alignment horizontal="center" vertical="center" wrapText="1"/>
      <protection locked="0"/>
    </xf>
    <xf numFmtId="0" fontId="11" fillId="0" borderId="53" xfId="0" applyFont="1" applyBorder="1" applyAlignment="1" applyProtection="1">
      <alignment vertical="center" wrapText="1"/>
      <protection locked="0"/>
    </xf>
    <xf numFmtId="0" fontId="11" fillId="0" borderId="53" xfId="0" applyFont="1" applyFill="1" applyBorder="1" applyAlignment="1" applyProtection="1">
      <alignment vertical="center" wrapText="1"/>
      <protection locked="0"/>
    </xf>
    <xf numFmtId="0" fontId="11" fillId="0" borderId="27" xfId="0" applyFont="1" applyFill="1" applyBorder="1" applyAlignment="1" applyProtection="1">
      <alignment horizontal="center" vertical="center" wrapText="1"/>
      <protection locked="0"/>
    </xf>
    <xf numFmtId="0" fontId="11" fillId="0" borderId="54" xfId="0" applyFont="1" applyFill="1" applyBorder="1" applyAlignment="1" applyProtection="1">
      <alignment horizontal="center" vertical="center" wrapText="1"/>
      <protection locked="0"/>
    </xf>
    <xf numFmtId="0" fontId="11" fillId="0" borderId="54" xfId="0" applyFont="1" applyBorder="1" applyAlignment="1" applyProtection="1">
      <alignment horizontal="center" vertical="center" wrapText="1"/>
      <protection locked="0"/>
    </xf>
    <xf numFmtId="0" fontId="11" fillId="0" borderId="54" xfId="0" applyFont="1" applyBorder="1" applyAlignment="1" applyProtection="1">
      <alignment vertical="center" wrapText="1"/>
      <protection locked="0"/>
    </xf>
    <xf numFmtId="0" fontId="11" fillId="0" borderId="54" xfId="0" applyFont="1" applyBorder="1" applyAlignment="1">
      <alignment horizontal="center" vertical="center" wrapText="1"/>
    </xf>
    <xf numFmtId="0" fontId="11" fillId="0" borderId="28" xfId="0" applyFont="1" applyBorder="1" applyAlignment="1" applyProtection="1">
      <alignment vertical="center" wrapText="1"/>
      <protection locked="0"/>
    </xf>
    <xf numFmtId="0" fontId="11" fillId="0" borderId="29" xfId="0" applyFont="1" applyFill="1" applyBorder="1" applyAlignment="1" applyProtection="1">
      <alignment horizontal="center" vertical="center" wrapText="1"/>
      <protection locked="0"/>
    </xf>
    <xf numFmtId="0" fontId="11" fillId="0" borderId="30" xfId="0" applyFont="1" applyBorder="1" applyAlignment="1" applyProtection="1">
      <alignment vertical="center" wrapText="1"/>
      <protection locked="0"/>
    </xf>
    <xf numFmtId="0" fontId="11" fillId="0" borderId="41" xfId="0" applyFont="1" applyFill="1" applyBorder="1" applyAlignment="1" applyProtection="1">
      <alignment horizontal="center" vertical="center" wrapText="1"/>
      <protection locked="0"/>
    </xf>
    <xf numFmtId="0" fontId="11" fillId="0" borderId="55" xfId="0" applyFont="1" applyFill="1" applyBorder="1" applyAlignment="1" applyProtection="1">
      <alignment horizontal="center" vertical="center" wrapText="1"/>
      <protection locked="0"/>
    </xf>
    <xf numFmtId="0" fontId="11" fillId="0" borderId="55" xfId="0" applyFont="1" applyBorder="1" applyAlignment="1" applyProtection="1">
      <alignment horizontal="center" vertical="center" wrapText="1"/>
      <protection locked="0"/>
    </xf>
    <xf numFmtId="0" fontId="11" fillId="0" borderId="55" xfId="0" applyFont="1" applyBorder="1" applyAlignment="1" applyProtection="1">
      <alignment vertical="center" wrapText="1"/>
      <protection locked="0"/>
    </xf>
    <xf numFmtId="0" fontId="11" fillId="0" borderId="55" xfId="0" applyFont="1" applyBorder="1" applyAlignment="1">
      <alignment horizontal="center" vertical="center" wrapText="1"/>
    </xf>
    <xf numFmtId="0" fontId="11" fillId="0" borderId="42" xfId="0" applyFont="1" applyBorder="1" applyAlignment="1" applyProtection="1">
      <alignment vertical="center" wrapText="1"/>
      <protection locked="0"/>
    </xf>
    <xf numFmtId="0" fontId="11" fillId="2" borderId="53" xfId="0" applyFont="1" applyFill="1" applyBorder="1" applyAlignment="1">
      <alignment horizontal="center" vertical="center" wrapText="1"/>
    </xf>
    <xf numFmtId="0" fontId="11" fillId="0" borderId="53" xfId="0" applyFont="1" applyBorder="1" applyAlignment="1">
      <alignment horizontal="center" vertical="center" wrapText="1"/>
    </xf>
    <xf numFmtId="0" fontId="15" fillId="6" borderId="24" xfId="0" applyFont="1" applyFill="1" applyBorder="1" applyAlignment="1">
      <alignment horizontal="center" vertical="center"/>
    </xf>
    <xf numFmtId="0" fontId="15" fillId="6" borderId="0" xfId="0" applyFont="1" applyFill="1" applyAlignment="1">
      <alignment horizontal="center" vertical="center"/>
    </xf>
    <xf numFmtId="0" fontId="15" fillId="6" borderId="32" xfId="0" applyFont="1" applyFill="1" applyBorder="1" applyAlignment="1">
      <alignment horizontal="center" vertical="center"/>
    </xf>
    <xf numFmtId="0" fontId="17" fillId="0" borderId="24" xfId="0" applyFont="1" applyBorder="1" applyAlignment="1">
      <alignment horizontal="left" vertical="center" wrapText="1"/>
    </xf>
    <xf numFmtId="0" fontId="17" fillId="0" borderId="0" xfId="0" applyFont="1" applyAlignment="1">
      <alignment horizontal="left" vertical="center" wrapText="1"/>
    </xf>
    <xf numFmtId="0" fontId="17" fillId="0" borderId="32" xfId="0" applyFont="1" applyBorder="1" applyAlignment="1">
      <alignment horizontal="left" vertical="center" wrapText="1"/>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6" fillId="0" borderId="24" xfId="0" applyFont="1" applyBorder="1" applyAlignment="1">
      <alignment horizontal="left" vertical="center" wrapText="1"/>
    </xf>
    <xf numFmtId="0" fontId="16" fillId="0" borderId="0" xfId="0" applyFont="1" applyAlignment="1">
      <alignment horizontal="left" vertical="center" wrapText="1"/>
    </xf>
    <xf numFmtId="0" fontId="16" fillId="0" borderId="32" xfId="0" applyFont="1" applyBorder="1" applyAlignment="1">
      <alignment horizontal="left" vertical="center" wrapText="1"/>
    </xf>
    <xf numFmtId="0" fontId="15" fillId="6" borderId="21" xfId="0" applyFont="1" applyFill="1" applyBorder="1" applyAlignment="1">
      <alignment horizontal="center" vertical="center"/>
    </xf>
    <xf numFmtId="0" fontId="15" fillId="6" borderId="7" xfId="0" applyFont="1" applyFill="1" applyBorder="1" applyAlignment="1">
      <alignment horizontal="center" vertical="center"/>
    </xf>
    <xf numFmtId="0" fontId="15" fillId="6" borderId="8" xfId="0" applyFont="1" applyFill="1" applyBorder="1" applyAlignment="1">
      <alignment horizontal="center" vertical="center"/>
    </xf>
    <xf numFmtId="0" fontId="18" fillId="0" borderId="24" xfId="0" applyFont="1" applyBorder="1" applyAlignment="1">
      <alignment horizontal="left" vertical="center" wrapText="1"/>
    </xf>
    <xf numFmtId="0" fontId="18" fillId="0" borderId="0" xfId="0" applyFont="1" applyAlignment="1">
      <alignment horizontal="left" vertical="center" wrapText="1"/>
    </xf>
    <xf numFmtId="0" fontId="18" fillId="0" borderId="32" xfId="0" applyFont="1" applyBorder="1" applyAlignment="1">
      <alignment horizontal="left" vertical="center" wrapText="1"/>
    </xf>
    <xf numFmtId="0" fontId="16" fillId="0" borderId="4" xfId="0" applyFont="1" applyBorder="1" applyAlignment="1">
      <alignment horizontal="left" vertical="center" wrapText="1"/>
    </xf>
    <xf numFmtId="0" fontId="16" fillId="0" borderId="5" xfId="0" applyFont="1" applyBorder="1" applyAlignment="1">
      <alignment horizontal="left" vertical="center" wrapText="1"/>
    </xf>
    <xf numFmtId="0" fontId="16" fillId="0" borderId="6" xfId="0" applyFont="1" applyBorder="1" applyAlignment="1">
      <alignment horizontal="left" vertical="center" wrapText="1"/>
    </xf>
    <xf numFmtId="0" fontId="19" fillId="0" borderId="24" xfId="0" applyFont="1" applyBorder="1" applyAlignment="1">
      <alignment horizontal="left" vertical="center" wrapText="1"/>
    </xf>
    <xf numFmtId="0" fontId="17" fillId="0" borderId="24" xfId="0" applyFont="1" applyBorder="1" applyAlignment="1">
      <alignment horizontal="left" vertical="center"/>
    </xf>
    <xf numFmtId="0" fontId="17" fillId="0" borderId="0" xfId="0" applyFont="1" applyAlignment="1">
      <alignment horizontal="left" vertical="center"/>
    </xf>
    <xf numFmtId="0" fontId="17" fillId="0" borderId="32" xfId="0" applyFont="1" applyBorder="1" applyAlignment="1">
      <alignment horizontal="left" vertical="center"/>
    </xf>
    <xf numFmtId="0" fontId="11" fillId="2" borderId="27" xfId="0" applyFont="1" applyFill="1" applyBorder="1" applyAlignment="1">
      <alignment horizontal="center" vertical="center" wrapText="1"/>
    </xf>
    <xf numFmtId="0" fontId="11" fillId="2" borderId="28" xfId="0" applyFont="1" applyFill="1" applyBorder="1" applyAlignment="1">
      <alignment horizontal="center" vertical="center" wrapText="1"/>
    </xf>
    <xf numFmtId="0" fontId="11" fillId="2" borderId="29" xfId="0" applyFont="1" applyFill="1" applyBorder="1" applyAlignment="1">
      <alignment horizontal="center" vertical="center" wrapText="1"/>
    </xf>
    <xf numFmtId="0" fontId="11" fillId="2" borderId="30" xfId="0" applyFont="1" applyFill="1" applyBorder="1" applyAlignment="1">
      <alignment horizontal="center" vertical="center" wrapText="1"/>
    </xf>
    <xf numFmtId="0" fontId="11" fillId="2" borderId="41" xfId="0" applyFont="1" applyFill="1" applyBorder="1" applyAlignment="1">
      <alignment horizontal="center" vertical="center" wrapText="1"/>
    </xf>
    <xf numFmtId="0" fontId="11" fillId="2" borderId="42" xfId="0" applyFont="1" applyFill="1" applyBorder="1" applyAlignment="1">
      <alignment horizontal="center" vertical="center" wrapText="1"/>
    </xf>
    <xf numFmtId="0" fontId="9" fillId="5" borderId="16" xfId="0" applyFont="1" applyFill="1" applyBorder="1" applyAlignment="1">
      <alignment horizontal="center" vertical="center" wrapText="1"/>
    </xf>
    <xf numFmtId="0" fontId="9" fillId="5" borderId="17" xfId="0" applyFont="1" applyFill="1" applyBorder="1" applyAlignment="1">
      <alignment horizontal="center" vertical="center" wrapText="1"/>
    </xf>
    <xf numFmtId="14" fontId="11" fillId="2" borderId="40" xfId="0" applyNumberFormat="1" applyFont="1" applyFill="1" applyBorder="1" applyAlignment="1">
      <alignment horizontal="center" vertical="center" wrapText="1"/>
    </xf>
    <xf numFmtId="0" fontId="11" fillId="2" borderId="40" xfId="0" applyFont="1" applyFill="1" applyBorder="1" applyAlignment="1">
      <alignment horizontal="center" vertical="center" wrapText="1"/>
    </xf>
    <xf numFmtId="0" fontId="9" fillId="0" borderId="43" xfId="0" applyFont="1" applyBorder="1" applyAlignment="1" applyProtection="1">
      <alignment horizontal="center" vertical="center" wrapText="1"/>
      <protection locked="0"/>
    </xf>
    <xf numFmtId="0" fontId="10" fillId="0" borderId="21" xfId="0" applyFont="1" applyBorder="1" applyAlignment="1" applyProtection="1">
      <alignment horizontal="center" vertical="center" wrapText="1"/>
      <protection locked="0"/>
    </xf>
    <xf numFmtId="0" fontId="10" fillId="0" borderId="7" xfId="0" applyFont="1" applyBorder="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9" fillId="0" borderId="21"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9" fillId="0" borderId="8" xfId="0" applyFont="1" applyBorder="1" applyAlignment="1" applyProtection="1">
      <alignment horizontal="center" vertical="center" wrapText="1"/>
      <protection locked="0"/>
    </xf>
    <xf numFmtId="0" fontId="9" fillId="0" borderId="4"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9" fillId="0" borderId="21" xfId="0" applyFont="1" applyBorder="1" applyAlignment="1">
      <alignment horizontal="left" vertical="center" wrapText="1"/>
    </xf>
    <xf numFmtId="0" fontId="9" fillId="0" borderId="8" xfId="0" applyFont="1" applyBorder="1" applyAlignment="1">
      <alignment horizontal="left" vertical="center" wrapText="1"/>
    </xf>
    <xf numFmtId="0" fontId="9" fillId="0" borderId="4" xfId="0" applyFont="1" applyBorder="1" applyAlignment="1">
      <alignment horizontal="left" vertical="center" wrapText="1"/>
    </xf>
    <xf numFmtId="0" fontId="9" fillId="0" borderId="6" xfId="0" applyFont="1" applyBorder="1" applyAlignment="1">
      <alignment horizontal="left" vertical="center" wrapText="1"/>
    </xf>
    <xf numFmtId="0" fontId="9" fillId="0" borderId="1" xfId="0" applyFont="1" applyBorder="1" applyAlignment="1" applyProtection="1">
      <alignment horizontal="left" vertical="center" wrapText="1"/>
      <protection locked="0"/>
    </xf>
    <xf numFmtId="0" fontId="9" fillId="0" borderId="11" xfId="0" applyFont="1" applyBorder="1" applyAlignment="1" applyProtection="1">
      <alignment horizontal="left" vertical="center" wrapText="1"/>
      <protection locked="0"/>
    </xf>
    <xf numFmtId="0" fontId="11" fillId="2" borderId="44" xfId="0" applyFont="1" applyFill="1" applyBorder="1" applyAlignment="1">
      <alignment horizontal="left" vertical="center" wrapText="1"/>
    </xf>
    <xf numFmtId="0" fontId="11" fillId="2" borderId="45" xfId="0" applyFont="1" applyFill="1" applyBorder="1" applyAlignment="1">
      <alignment horizontal="left" vertical="center" wrapText="1"/>
    </xf>
    <xf numFmtId="0" fontId="11" fillId="2" borderId="46" xfId="0" applyFont="1" applyFill="1" applyBorder="1" applyAlignment="1">
      <alignment horizontal="left" vertical="center" wrapText="1"/>
    </xf>
    <xf numFmtId="0" fontId="9" fillId="5" borderId="26" xfId="0" applyFont="1" applyFill="1" applyBorder="1" applyAlignment="1">
      <alignment horizontal="center" vertical="center" wrapText="1"/>
    </xf>
    <xf numFmtId="0" fontId="9" fillId="5" borderId="36" xfId="0" applyFont="1" applyFill="1" applyBorder="1" applyAlignment="1">
      <alignment horizontal="center" vertical="center" wrapText="1"/>
    </xf>
    <xf numFmtId="0" fontId="9" fillId="5" borderId="31" xfId="0" applyFont="1" applyFill="1" applyBorder="1" applyAlignment="1">
      <alignment horizontal="center" vertical="center" wrapText="1"/>
    </xf>
    <xf numFmtId="0" fontId="13" fillId="2" borderId="16" xfId="0" applyFont="1" applyFill="1" applyBorder="1" applyAlignment="1">
      <alignment horizontal="left" vertical="center" wrapText="1"/>
    </xf>
    <xf numFmtId="0" fontId="13" fillId="2" borderId="13" xfId="0" applyFont="1" applyFill="1" applyBorder="1" applyAlignment="1">
      <alignment horizontal="left" vertical="center" wrapText="1"/>
    </xf>
    <xf numFmtId="0" fontId="13" fillId="2" borderId="17" xfId="0" applyFont="1" applyFill="1" applyBorder="1" applyAlignment="1">
      <alignment horizontal="left" vertical="center" wrapText="1"/>
    </xf>
    <xf numFmtId="0" fontId="9" fillId="5" borderId="13" xfId="0" applyFont="1" applyFill="1" applyBorder="1" applyAlignment="1">
      <alignment horizontal="center" vertical="center" wrapText="1"/>
    </xf>
    <xf numFmtId="0" fontId="9" fillId="2" borderId="33" xfId="0" applyFont="1" applyFill="1" applyBorder="1" applyAlignment="1">
      <alignment horizontal="center" vertical="center" wrapText="1"/>
    </xf>
    <xf numFmtId="0" fontId="9" fillId="5" borderId="34" xfId="0" applyFont="1" applyFill="1" applyBorder="1" applyAlignment="1">
      <alignment horizontal="center" vertical="center" wrapText="1"/>
    </xf>
    <xf numFmtId="0" fontId="9" fillId="5" borderId="35" xfId="0" applyFont="1" applyFill="1" applyBorder="1" applyAlignment="1">
      <alignment horizontal="center" vertical="center" wrapText="1"/>
    </xf>
    <xf numFmtId="0" fontId="9" fillId="5" borderId="37" xfId="0" applyFont="1" applyFill="1" applyBorder="1" applyAlignment="1">
      <alignment horizontal="center" vertical="center" wrapText="1"/>
    </xf>
    <xf numFmtId="0" fontId="9" fillId="2" borderId="39" xfId="0" applyFont="1" applyFill="1" applyBorder="1" applyAlignment="1">
      <alignment horizontal="center" vertical="center" wrapText="1"/>
    </xf>
    <xf numFmtId="0" fontId="11" fillId="2" borderId="26" xfId="0" applyFont="1" applyFill="1" applyBorder="1" applyAlignment="1">
      <alignment horizontal="left" vertical="center" wrapText="1"/>
    </xf>
    <xf numFmtId="0" fontId="11" fillId="2" borderId="36" xfId="0" applyFont="1" applyFill="1" applyBorder="1" applyAlignment="1">
      <alignment horizontal="left" vertical="center" wrapText="1"/>
    </xf>
    <xf numFmtId="0" fontId="11" fillId="2" borderId="31" xfId="0" applyFont="1" applyFill="1" applyBorder="1" applyAlignment="1">
      <alignment horizontal="left" vertical="center" wrapText="1"/>
    </xf>
    <xf numFmtId="164" fontId="11" fillId="2" borderId="26" xfId="0" applyNumberFormat="1" applyFont="1" applyFill="1" applyBorder="1" applyAlignment="1">
      <alignment horizontal="center" vertical="center" wrapText="1"/>
    </xf>
    <xf numFmtId="164" fontId="11" fillId="2" borderId="31" xfId="0" applyNumberFormat="1" applyFont="1" applyFill="1" applyBorder="1" applyAlignment="1">
      <alignment horizontal="center" vertical="center" wrapText="1"/>
    </xf>
    <xf numFmtId="14" fontId="11" fillId="2" borderId="26" xfId="0" applyNumberFormat="1" applyFont="1" applyFill="1" applyBorder="1" applyAlignment="1">
      <alignment horizontal="center" vertical="center" wrapText="1"/>
    </xf>
    <xf numFmtId="14" fontId="11" fillId="2" borderId="31" xfId="0" applyNumberFormat="1" applyFont="1" applyFill="1" applyBorder="1" applyAlignment="1">
      <alignment horizontal="center" vertical="center" wrapText="1"/>
    </xf>
    <xf numFmtId="0" fontId="9" fillId="0" borderId="2" xfId="0" applyFont="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0" fontId="14" fillId="0" borderId="2" xfId="0" applyFont="1" applyBorder="1" applyAlignment="1" applyProtection="1">
      <alignment horizontal="left" vertical="center" wrapText="1"/>
      <protection locked="0"/>
    </xf>
    <xf numFmtId="0" fontId="14" fillId="0" borderId="11" xfId="0" applyFont="1" applyBorder="1" applyAlignment="1" applyProtection="1">
      <alignment horizontal="left" vertical="center" wrapText="1"/>
      <protection locked="0"/>
    </xf>
    <xf numFmtId="0" fontId="14" fillId="7" borderId="1" xfId="0" applyFont="1" applyFill="1" applyBorder="1" applyAlignment="1" applyProtection="1">
      <alignment horizontal="center" vertical="center" wrapText="1"/>
      <protection locked="0"/>
    </xf>
    <xf numFmtId="0" fontId="14" fillId="7" borderId="2" xfId="0" applyFont="1" applyFill="1" applyBorder="1" applyAlignment="1" applyProtection="1">
      <alignment horizontal="center" vertical="center" wrapText="1"/>
      <protection locked="0"/>
    </xf>
    <xf numFmtId="0" fontId="14" fillId="11" borderId="9" xfId="0" applyFont="1" applyFill="1" applyBorder="1" applyAlignment="1" applyProtection="1">
      <alignment horizontal="center" vertical="center" wrapText="1"/>
      <protection locked="0"/>
    </xf>
    <xf numFmtId="0" fontId="14" fillId="11" borderId="23" xfId="0" applyFont="1" applyFill="1" applyBorder="1" applyAlignment="1" applyProtection="1">
      <alignment horizontal="center" vertical="center" wrapText="1"/>
      <protection locked="0"/>
    </xf>
    <xf numFmtId="0" fontId="14" fillId="11" borderId="21" xfId="0" applyFont="1" applyFill="1" applyBorder="1" applyAlignment="1" applyProtection="1">
      <alignment horizontal="center" vertical="center" wrapText="1"/>
      <protection locked="0"/>
    </xf>
    <xf numFmtId="0" fontId="14" fillId="11" borderId="8" xfId="0" applyFont="1" applyFill="1" applyBorder="1" applyAlignment="1" applyProtection="1">
      <alignment horizontal="center" vertical="center" wrapText="1"/>
      <protection locked="0"/>
    </xf>
    <xf numFmtId="0" fontId="14" fillId="12" borderId="21" xfId="0" applyFont="1" applyFill="1" applyBorder="1" applyAlignment="1" applyProtection="1">
      <alignment horizontal="center" vertical="center" wrapText="1"/>
      <protection locked="0"/>
    </xf>
    <xf numFmtId="0" fontId="14" fillId="12" borderId="8" xfId="0" applyFont="1" applyFill="1" applyBorder="1" applyAlignment="1" applyProtection="1">
      <alignment horizontal="center" vertical="center" wrapText="1"/>
      <protection locked="0"/>
    </xf>
    <xf numFmtId="0" fontId="14" fillId="12" borderId="4" xfId="0" applyFont="1" applyFill="1" applyBorder="1" applyAlignment="1" applyProtection="1">
      <alignment horizontal="center" vertical="center" wrapText="1"/>
      <protection locked="0"/>
    </xf>
    <xf numFmtId="0" fontId="14" fillId="12" borderId="6" xfId="0" applyFont="1" applyFill="1" applyBorder="1" applyAlignment="1" applyProtection="1">
      <alignment horizontal="center" vertical="center" wrapText="1"/>
      <protection locked="0"/>
    </xf>
    <xf numFmtId="0" fontId="9" fillId="2" borderId="24" xfId="0" applyFont="1" applyFill="1" applyBorder="1" applyAlignment="1" applyProtection="1">
      <alignment horizontal="center" vertical="center" wrapText="1"/>
      <protection locked="0"/>
    </xf>
    <xf numFmtId="0" fontId="9" fillId="2" borderId="5" xfId="0" applyFont="1" applyFill="1" applyBorder="1" applyAlignment="1" applyProtection="1">
      <alignment horizontal="center" vertical="center" wrapText="1"/>
      <protection locked="0"/>
    </xf>
    <xf numFmtId="0" fontId="9" fillId="10" borderId="21" xfId="0" applyFont="1" applyFill="1" applyBorder="1" applyAlignment="1" applyProtection="1">
      <alignment horizontal="center" vertical="center" wrapText="1"/>
      <protection locked="0"/>
    </xf>
    <xf numFmtId="0" fontId="9" fillId="10" borderId="7" xfId="0" applyFont="1" applyFill="1" applyBorder="1" applyAlignment="1" applyProtection="1">
      <alignment horizontal="center" vertical="center" wrapText="1"/>
      <protection locked="0"/>
    </xf>
    <xf numFmtId="0" fontId="9" fillId="10" borderId="8" xfId="0" applyFont="1" applyFill="1" applyBorder="1" applyAlignment="1" applyProtection="1">
      <alignment horizontal="center" vertical="center" wrapText="1"/>
      <protection locked="0"/>
    </xf>
    <xf numFmtId="0" fontId="9" fillId="10" borderId="4" xfId="0" applyFont="1" applyFill="1" applyBorder="1" applyAlignment="1" applyProtection="1">
      <alignment horizontal="center" vertical="center" wrapText="1"/>
      <protection locked="0"/>
    </xf>
    <xf numFmtId="0" fontId="9" fillId="10" borderId="5" xfId="0" applyFont="1" applyFill="1" applyBorder="1" applyAlignment="1" applyProtection="1">
      <alignment horizontal="center" vertical="center" wrapText="1"/>
      <protection locked="0"/>
    </xf>
    <xf numFmtId="0" fontId="9" fillId="10" borderId="6" xfId="0" applyFont="1" applyFill="1" applyBorder="1" applyAlignment="1" applyProtection="1">
      <alignment horizontal="center" vertical="center" wrapText="1"/>
      <protection locked="0"/>
    </xf>
    <xf numFmtId="0" fontId="14" fillId="11" borderId="1" xfId="0" applyFont="1" applyFill="1" applyBorder="1" applyAlignment="1" applyProtection="1">
      <alignment horizontal="center" vertical="center" wrapText="1"/>
      <protection locked="0"/>
    </xf>
    <xf numFmtId="0" fontId="14" fillId="11" borderId="2" xfId="0" applyFont="1" applyFill="1" applyBorder="1" applyAlignment="1" applyProtection="1">
      <alignment horizontal="center" vertical="center" wrapText="1"/>
      <protection locked="0"/>
    </xf>
    <xf numFmtId="0" fontId="14" fillId="11" borderId="11" xfId="0" applyFont="1" applyFill="1" applyBorder="1" applyAlignment="1" applyProtection="1">
      <alignment horizontal="center" vertical="center" wrapText="1"/>
      <protection locked="0"/>
    </xf>
    <xf numFmtId="0" fontId="14" fillId="10" borderId="9" xfId="0" applyFont="1" applyFill="1" applyBorder="1" applyAlignment="1" applyProtection="1">
      <alignment horizontal="center" vertical="center" wrapText="1"/>
      <protection locked="0"/>
    </xf>
    <xf numFmtId="0" fontId="14" fillId="10" borderId="10" xfId="0" applyFont="1" applyFill="1" applyBorder="1" applyAlignment="1" applyProtection="1">
      <alignment horizontal="center" vertical="center" wrapText="1"/>
      <protection locked="0"/>
    </xf>
    <xf numFmtId="0" fontId="9" fillId="11" borderId="1" xfId="0" applyFont="1" applyFill="1" applyBorder="1" applyAlignment="1" applyProtection="1">
      <alignment horizontal="center" vertical="center" wrapText="1"/>
      <protection locked="0"/>
    </xf>
    <xf numFmtId="0" fontId="9" fillId="11" borderId="2" xfId="0" applyFont="1" applyFill="1" applyBorder="1" applyAlignment="1" applyProtection="1">
      <alignment horizontal="center" vertical="center" wrapText="1"/>
      <protection locked="0"/>
    </xf>
    <xf numFmtId="0" fontId="9" fillId="11" borderId="11" xfId="0" applyFont="1" applyFill="1" applyBorder="1" applyAlignment="1" applyProtection="1">
      <alignment horizontal="center" vertical="center" wrapText="1"/>
      <protection locked="0"/>
    </xf>
    <xf numFmtId="0" fontId="11" fillId="0" borderId="9"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wrapText="1"/>
      <protection locked="0"/>
    </xf>
    <xf numFmtId="0" fontId="11" fillId="0" borderId="25"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10" fillId="0" borderId="11" xfId="0" applyFont="1" applyBorder="1" applyAlignment="1" applyProtection="1">
      <alignment horizontal="center" vertical="center" wrapText="1"/>
      <protection locked="0"/>
    </xf>
    <xf numFmtId="0" fontId="14" fillId="7" borderId="11" xfId="0" applyFont="1" applyFill="1" applyBorder="1" applyAlignment="1" applyProtection="1">
      <alignment horizontal="center" vertical="center" wrapText="1"/>
      <protection locked="0"/>
    </xf>
    <xf numFmtId="0" fontId="14" fillId="5" borderId="1" xfId="0" applyFont="1" applyFill="1" applyBorder="1" applyAlignment="1" applyProtection="1">
      <alignment horizontal="center" vertical="center" wrapText="1"/>
      <protection locked="0"/>
    </xf>
    <xf numFmtId="0" fontId="14" fillId="5" borderId="2" xfId="0" applyFont="1" applyFill="1" applyBorder="1" applyAlignment="1" applyProtection="1">
      <alignment horizontal="center" vertical="center" wrapText="1"/>
      <protection locked="0"/>
    </xf>
    <xf numFmtId="0" fontId="14" fillId="5" borderId="11" xfId="0" applyFont="1" applyFill="1" applyBorder="1" applyAlignment="1" applyProtection="1">
      <alignment horizontal="center" vertical="center" wrapText="1"/>
      <protection locked="0"/>
    </xf>
    <xf numFmtId="0" fontId="14" fillId="11" borderId="10" xfId="0" applyFont="1" applyFill="1" applyBorder="1" applyAlignment="1" applyProtection="1">
      <alignment horizontal="center" vertical="center" wrapText="1"/>
      <protection locked="0"/>
    </xf>
    <xf numFmtId="0" fontId="26" fillId="2" borderId="53" xfId="0" applyFont="1" applyFill="1" applyBorder="1" applyAlignment="1">
      <alignment horizontal="left" vertical="center" wrapText="1"/>
    </xf>
    <xf numFmtId="0" fontId="21" fillId="2" borderId="53" xfId="0" applyFont="1" applyFill="1" applyBorder="1" applyAlignment="1">
      <alignment horizontal="center" vertical="center" wrapText="1"/>
    </xf>
    <xf numFmtId="0" fontId="10" fillId="2" borderId="53" xfId="0" applyFont="1" applyFill="1" applyBorder="1" applyAlignment="1">
      <alignment horizontal="center" vertical="center" wrapText="1"/>
    </xf>
    <xf numFmtId="0" fontId="9" fillId="2" borderId="53" xfId="0" applyFont="1" applyFill="1" applyBorder="1" applyAlignment="1">
      <alignment horizontal="center" vertical="center" wrapText="1"/>
    </xf>
    <xf numFmtId="0" fontId="11" fillId="0" borderId="53" xfId="0" applyFont="1" applyBorder="1" applyAlignment="1">
      <alignment horizontal="center" vertical="center" wrapText="1"/>
    </xf>
    <xf numFmtId="0" fontId="9" fillId="0" borderId="53" xfId="0" applyFont="1" applyBorder="1" applyAlignment="1">
      <alignment horizontal="center" vertical="center" wrapText="1"/>
    </xf>
    <xf numFmtId="0" fontId="14" fillId="9" borderId="9" xfId="0" applyFont="1" applyFill="1" applyBorder="1" applyAlignment="1" applyProtection="1">
      <alignment horizontal="center" vertical="center" wrapText="1"/>
      <protection locked="0"/>
    </xf>
    <xf numFmtId="0" fontId="14" fillId="9" borderId="21" xfId="0" applyFont="1" applyFill="1" applyBorder="1" applyAlignment="1" applyProtection="1">
      <alignment horizontal="center" vertical="center" wrapText="1"/>
      <protection locked="0"/>
    </xf>
    <xf numFmtId="0" fontId="14" fillId="7" borderId="9" xfId="0" applyFont="1" applyFill="1" applyBorder="1" applyAlignment="1" applyProtection="1">
      <alignment horizontal="center" vertical="center" wrapText="1"/>
      <protection locked="0"/>
    </xf>
    <xf numFmtId="0" fontId="14" fillId="7" borderId="7" xfId="0" applyFont="1" applyFill="1" applyBorder="1" applyAlignment="1" applyProtection="1">
      <alignment horizontal="center" vertical="center" wrapText="1"/>
      <protection locked="0"/>
    </xf>
    <xf numFmtId="0" fontId="14" fillId="5" borderId="7" xfId="0" applyFont="1" applyFill="1" applyBorder="1" applyAlignment="1" applyProtection="1">
      <alignment horizontal="center" vertical="center" wrapText="1"/>
      <protection locked="0"/>
    </xf>
    <xf numFmtId="0" fontId="14" fillId="5" borderId="21" xfId="0" applyFont="1" applyFill="1" applyBorder="1" applyAlignment="1" applyProtection="1">
      <alignment horizontal="center" vertical="center" wrapText="1"/>
      <protection locked="0"/>
    </xf>
    <xf numFmtId="0" fontId="14" fillId="7" borderId="21" xfId="0" applyFont="1" applyFill="1" applyBorder="1" applyAlignment="1" applyProtection="1">
      <alignment horizontal="center" vertical="center" wrapText="1"/>
      <protection locked="0"/>
    </xf>
    <xf numFmtId="0" fontId="14" fillId="11" borderId="24" xfId="0" applyFont="1" applyFill="1" applyBorder="1" applyAlignment="1" applyProtection="1">
      <alignment horizontal="center" vertical="center" wrapText="1"/>
      <protection locked="0"/>
    </xf>
    <xf numFmtId="0" fontId="14" fillId="11" borderId="32" xfId="0" applyFont="1" applyFill="1" applyBorder="1" applyAlignment="1" applyProtection="1">
      <alignment horizontal="center" vertical="center" wrapText="1"/>
      <protection locked="0"/>
    </xf>
    <xf numFmtId="0" fontId="14" fillId="9" borderId="56" xfId="0" applyFont="1" applyFill="1" applyBorder="1" applyAlignment="1" applyProtection="1">
      <alignment horizontal="center" vertical="center" wrapText="1"/>
      <protection locked="0"/>
    </xf>
  </cellXfs>
  <cellStyles count="2">
    <cellStyle name="Hipervínculo" xfId="1" builtinId="8"/>
    <cellStyle name="Normal" xfId="0" builtinId="0"/>
  </cellStyles>
  <dxfs count="481">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dxf>
    <dxf>
      <border outline="0">
        <top style="thin">
          <color theme="4" tint="0.39997558519241921"/>
        </top>
        <bottom style="thin">
          <color theme="4" tint="0.39997558519241921"/>
        </bottom>
      </border>
    </dxf>
    <dxf>
      <font>
        <strike val="0"/>
        <outline val="0"/>
        <shadow val="0"/>
        <u val="none"/>
        <vertAlign val="baseline"/>
        <sz val="10"/>
        <name val="Verdana"/>
        <family val="2"/>
        <scheme val="none"/>
      </font>
    </dxf>
    <dxf>
      <border outline="0">
        <bottom style="thin">
          <color theme="4" tint="0.39997558519241921"/>
        </bottom>
      </border>
    </dxf>
    <dxf>
      <font>
        <b/>
        <i val="0"/>
        <strike val="0"/>
        <condense val="0"/>
        <extend val="0"/>
        <outline val="0"/>
        <shadow val="0"/>
        <u val="none"/>
        <vertAlign val="baseline"/>
        <sz val="11"/>
        <color theme="0"/>
        <name val="Verdana"/>
        <family val="2"/>
        <scheme val="none"/>
      </font>
      <fill>
        <patternFill patternType="solid">
          <fgColor theme="4"/>
          <bgColor theme="4"/>
        </patternFill>
      </fill>
      <alignment horizontal="center" vertical="center" textRotation="0" wrapText="1" indent="0" justifyLastLine="0" shrinkToFit="0" readingOrder="0"/>
    </dxf>
    <dxf>
      <font>
        <strike val="0"/>
        <outline val="0"/>
        <shadow val="0"/>
        <u val="none"/>
        <vertAlign val="baseline"/>
        <sz val="10"/>
        <name val="Verdana"/>
        <family val="2"/>
        <scheme val="none"/>
      </font>
    </dxf>
    <dxf>
      <border outline="0">
        <top style="thin">
          <color theme="4" tint="0.39997558519241921"/>
        </top>
      </border>
    </dxf>
    <dxf>
      <font>
        <strike val="0"/>
        <outline val="0"/>
        <shadow val="0"/>
        <u val="none"/>
        <vertAlign val="baseline"/>
        <sz val="10"/>
        <name val="Verdana"/>
        <family val="2"/>
        <scheme val="none"/>
      </font>
    </dxf>
    <dxf>
      <border outline="0">
        <bottom style="thin">
          <color theme="4" tint="0.39997558519241921"/>
        </bottom>
      </border>
    </dxf>
    <dxf>
      <font>
        <b/>
        <i val="0"/>
        <strike val="0"/>
        <condense val="0"/>
        <extend val="0"/>
        <outline val="0"/>
        <shadow val="0"/>
        <u val="none"/>
        <vertAlign val="baseline"/>
        <sz val="11"/>
        <color theme="0"/>
        <name val="Verdana"/>
        <family val="2"/>
        <scheme val="none"/>
      </font>
      <fill>
        <patternFill patternType="solid">
          <fgColor theme="4"/>
          <bgColor theme="4"/>
        </patternFill>
      </fill>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border outline="0">
        <top style="thin">
          <color theme="4" tint="0.39997558519241921"/>
        </top>
      </border>
    </dxf>
    <dxf>
      <font>
        <strike val="0"/>
        <outline val="0"/>
        <shadow val="0"/>
        <u val="none"/>
        <vertAlign val="baseline"/>
        <sz val="10"/>
        <name val="Verdana"/>
        <family val="2"/>
        <scheme val="none"/>
      </font>
      <alignment horizontal="general" vertical="center" textRotation="0" wrapText="1" indent="0" justifyLastLine="0" shrinkToFit="0" readingOrder="0"/>
    </dxf>
    <dxf>
      <border outline="0">
        <bottom style="thin">
          <color theme="4" tint="0.39997558519241921"/>
        </bottom>
      </border>
    </dxf>
    <dxf>
      <font>
        <b/>
        <i val="0"/>
        <strike val="0"/>
        <condense val="0"/>
        <extend val="0"/>
        <outline val="0"/>
        <shadow val="0"/>
        <u val="none"/>
        <vertAlign val="baseline"/>
        <sz val="11"/>
        <color theme="0"/>
        <name val="Verdana"/>
        <family val="2"/>
        <scheme val="none"/>
      </font>
      <fill>
        <patternFill patternType="solid">
          <fgColor theme="4"/>
          <bgColor theme="4"/>
        </patternFill>
      </fill>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border outline="0">
        <top style="thin">
          <color theme="4" tint="0.39997558519241921"/>
        </top>
      </border>
    </dxf>
    <dxf>
      <font>
        <strike val="0"/>
        <outline val="0"/>
        <shadow val="0"/>
        <u val="none"/>
        <vertAlign val="baseline"/>
        <sz val="10"/>
        <name val="Verdana"/>
        <family val="2"/>
        <scheme val="none"/>
      </font>
      <alignment horizontal="general" vertical="center" textRotation="0" wrapText="1" indent="0" justifyLastLine="0" shrinkToFit="0" readingOrder="0"/>
    </dxf>
    <dxf>
      <border outline="0">
        <bottom style="thin">
          <color theme="4" tint="0.39997558519241921"/>
        </bottom>
      </border>
    </dxf>
    <dxf>
      <font>
        <b/>
        <i val="0"/>
        <strike val="0"/>
        <condense val="0"/>
        <extend val="0"/>
        <outline val="0"/>
        <shadow val="0"/>
        <u val="none"/>
        <vertAlign val="baseline"/>
        <sz val="11"/>
        <color theme="0"/>
        <name val="Verdana"/>
        <family val="2"/>
        <scheme val="none"/>
      </font>
      <fill>
        <patternFill patternType="solid">
          <fgColor theme="4"/>
          <bgColor theme="4"/>
        </patternFill>
      </fill>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border outline="0">
        <top style="thin">
          <color theme="4" tint="0.39997558519241921"/>
        </top>
      </border>
    </dxf>
    <dxf>
      <font>
        <strike val="0"/>
        <outline val="0"/>
        <shadow val="0"/>
        <u val="none"/>
        <vertAlign val="baseline"/>
        <sz val="10"/>
        <name val="Verdana"/>
        <family val="2"/>
        <scheme val="none"/>
      </font>
      <alignment horizontal="general" vertical="center" textRotation="0" wrapText="1" indent="0" justifyLastLine="0" shrinkToFit="0" readingOrder="0"/>
    </dxf>
    <dxf>
      <border outline="0">
        <bottom style="thin">
          <color theme="4" tint="0.39997558519241921"/>
        </bottom>
      </border>
    </dxf>
    <dxf>
      <font>
        <b/>
        <i val="0"/>
        <strike val="0"/>
        <condense val="0"/>
        <extend val="0"/>
        <outline val="0"/>
        <shadow val="0"/>
        <u val="none"/>
        <vertAlign val="baseline"/>
        <sz val="11"/>
        <color theme="0"/>
        <name val="Verdana"/>
        <family val="2"/>
        <scheme val="none"/>
      </font>
      <fill>
        <patternFill patternType="solid">
          <fgColor theme="4"/>
          <bgColor theme="4"/>
        </patternFill>
      </fill>
      <alignment horizontal="center" vertical="center" textRotation="0" wrapText="1" indent="0" justifyLastLine="0" shrinkToFit="0" readingOrder="0"/>
    </dxf>
    <dxf>
      <font>
        <strike val="0"/>
        <outline val="0"/>
        <shadow val="0"/>
        <u val="none"/>
        <vertAlign val="baseline"/>
        <sz val="10"/>
        <name val="Verdana"/>
        <family val="2"/>
        <scheme val="none"/>
      </font>
    </dxf>
    <dxf>
      <border outline="0">
        <left style="thin">
          <color theme="4" tint="0.39997558519241921"/>
        </left>
        <top style="thin">
          <color theme="4" tint="0.39997558519241921"/>
        </top>
        <bottom style="thin">
          <color theme="4" tint="0.39997558519241921"/>
        </bottom>
      </border>
    </dxf>
    <dxf>
      <font>
        <strike val="0"/>
        <outline val="0"/>
        <shadow val="0"/>
        <u val="none"/>
        <vertAlign val="baseline"/>
        <sz val="10"/>
        <name val="Verdana"/>
        <family val="2"/>
        <scheme val="none"/>
      </font>
    </dxf>
    <dxf>
      <font>
        <b/>
        <i val="0"/>
        <strike val="0"/>
        <condense val="0"/>
        <extend val="0"/>
        <outline val="0"/>
        <shadow val="0"/>
        <u val="none"/>
        <vertAlign val="baseline"/>
        <sz val="11"/>
        <color theme="0"/>
        <name val="Verdana"/>
        <family val="2"/>
        <scheme val="none"/>
      </font>
      <fill>
        <patternFill patternType="solid">
          <fgColor theme="4"/>
          <bgColor theme="9" tint="-0.249977111117893"/>
        </patternFill>
      </fill>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center"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center"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center"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rgb="FF000000"/>
        <name val="Verdana"/>
        <family val="2"/>
        <scheme val="none"/>
      </font>
      <fill>
        <patternFill patternType="solid">
          <fgColor theme="4" tint="0.79998168889431442"/>
          <bgColor theme="4" tint="0.79998168889431442"/>
        </patternFill>
      </fill>
      <alignment horizontal="left" vertical="center" textRotation="0" wrapText="1" indent="0" justifyLastLine="0" shrinkToFit="0" readingOrder="0"/>
    </dxf>
    <dxf>
      <font>
        <b val="0"/>
        <i val="0"/>
        <strike val="0"/>
        <condense val="0"/>
        <extend val="0"/>
        <outline val="0"/>
        <shadow val="0"/>
        <u val="none"/>
        <vertAlign val="baseline"/>
        <sz val="10"/>
        <color rgb="FF000000"/>
        <name val="Verdana"/>
        <family val="2"/>
        <scheme val="none"/>
      </font>
      <fill>
        <patternFill patternType="solid">
          <fgColor theme="4" tint="0.79998168889431442"/>
          <bgColor theme="4" tint="0.79998168889431442"/>
        </patternFill>
      </fill>
      <alignment horizontal="left" vertical="center" textRotation="0" wrapText="1" indent="0" justifyLastLine="0" shrinkToFit="0" readingOrder="0"/>
    </dxf>
    <dxf>
      <font>
        <b/>
        <i val="0"/>
        <strike val="0"/>
        <condense val="0"/>
        <extend val="0"/>
        <outline val="0"/>
        <shadow val="0"/>
        <u val="none"/>
        <vertAlign val="baseline"/>
        <sz val="11"/>
        <color theme="0"/>
        <name val="Verdana"/>
        <family val="2"/>
        <scheme val="none"/>
      </font>
      <fill>
        <patternFill patternType="solid">
          <fgColor theme="4"/>
          <bgColor theme="4"/>
        </patternFill>
      </fill>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color auto="1"/>
        <name val="Verdana"/>
        <family val="2"/>
        <scheme val="none"/>
      </font>
      <fill>
        <patternFill patternType="solid">
          <fgColor indexed="64"/>
          <bgColor rgb="FFFFFF00"/>
        </patternFill>
      </fill>
      <alignment horizontal="center" vertical="center" textRotation="0" wrapText="1" indent="0" justifyLastLine="0" shrinkToFit="0" readingOrder="0"/>
    </dxf>
    <dxf>
      <font>
        <strike val="0"/>
        <outline val="0"/>
        <shadow val="0"/>
        <u val="none"/>
        <vertAlign val="baseline"/>
        <sz val="10"/>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center"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center"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fill>
        <patternFill patternType="solid">
          <fgColor indexed="64"/>
          <bgColor theme="7"/>
        </patternFill>
      </fill>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fill>
        <patternFill patternType="solid">
          <fgColor indexed="64"/>
          <bgColor theme="9" tint="-0.249977111117893"/>
        </patternFill>
      </fill>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fill>
        <patternFill patternType="solid">
          <fgColor indexed="64"/>
          <bgColor theme="9" tint="-0.249977111117893"/>
        </patternFill>
      </fill>
      <alignment horizontal="center" vertical="center" textRotation="0" wrapText="1" indent="0" justifyLastLine="0" shrinkToFit="0" readingOrder="0"/>
    </dxf>
    <dxf>
      <font>
        <strike val="0"/>
        <outline val="0"/>
        <shadow val="0"/>
        <u val="none"/>
        <vertAlign val="baseline"/>
        <sz val="10"/>
        <name val="Verdana"/>
        <family val="2"/>
        <scheme val="none"/>
      </font>
      <fill>
        <patternFill patternType="solid">
          <fgColor theme="4" tint="0.79998168889431442"/>
          <bgColor theme="4" tint="0.79998168889431442"/>
        </patternFill>
      </fill>
      <alignment horizontal="general" vertical="center" textRotation="0" wrapText="1" indent="0" justifyLastLine="0" shrinkToFit="0" readingOrder="0"/>
      <border diagonalUp="0" diagonalDown="0" outline="0">
        <left style="thin">
          <color theme="4" tint="0.39997558519241921"/>
        </left>
        <right style="thin">
          <color theme="4" tint="0.39997558519241921"/>
        </right>
        <top style="thin">
          <color theme="4" tint="0.39997558519241921"/>
        </top>
        <bottom style="thin">
          <color theme="4" tint="0.39997558519241921"/>
        </bottom>
      </border>
    </dxf>
    <dxf>
      <font>
        <strike val="0"/>
        <outline val="0"/>
        <shadow val="0"/>
        <u val="none"/>
        <vertAlign val="baseline"/>
        <sz val="10"/>
        <name val="Verdana"/>
        <family val="2"/>
        <scheme val="none"/>
      </font>
      <fill>
        <patternFill patternType="solid">
          <fgColor theme="4" tint="0.79998168889431442"/>
          <bgColor theme="4" tint="0.79998168889431442"/>
        </patternFill>
      </fill>
      <alignment horizontal="general" vertical="center" textRotation="0" wrapText="1" indent="0" justifyLastLine="0" shrinkToFit="0" readingOrder="0"/>
    </dxf>
    <dxf>
      <font>
        <strike val="0"/>
        <outline val="0"/>
        <shadow val="0"/>
        <u val="none"/>
        <vertAlign val="baseline"/>
        <sz val="11"/>
        <name val="Verdana"/>
        <family val="2"/>
        <scheme val="none"/>
      </font>
      <fill>
        <patternFill patternType="solid">
          <fgColor indexed="64"/>
          <bgColor theme="9" tint="-0.249977111117893"/>
        </patternFill>
      </fill>
      <alignment horizontal="center" vertical="center" textRotation="0" wrapText="1" indent="0" justifyLastLine="0" shrinkToFit="0" readingOrder="0"/>
    </dxf>
    <dxf>
      <border>
        <right style="thin">
          <color indexed="64"/>
        </right>
      </border>
    </dxf>
    <dxf>
      <font>
        <name val="Verdana"/>
        <scheme val="none"/>
      </font>
    </dxf>
    <dxf>
      <font>
        <name val="Verdana"/>
        <scheme val="none"/>
      </font>
    </dxf>
    <dxf>
      <font>
        <name val="Verdana"/>
        <scheme val="none"/>
      </font>
    </dxf>
    <dxf>
      <font>
        <name val="Verdana"/>
        <scheme val="none"/>
      </font>
    </dxf>
    <dxf>
      <font>
        <name val="Verdana"/>
        <scheme val="none"/>
      </font>
    </dxf>
    <dxf>
      <font>
        <name val="Verdana"/>
        <scheme val="none"/>
      </font>
    </dxf>
    <dxf>
      <font>
        <name val="Verdana"/>
        <scheme val="none"/>
      </font>
    </dxf>
    <dxf>
      <font>
        <sz val="11"/>
      </font>
    </dxf>
    <dxf>
      <font>
        <sz val="11"/>
      </font>
    </dxf>
    <dxf>
      <font>
        <sz val="11"/>
      </font>
    </dxf>
    <dxf>
      <font>
        <sz val="11"/>
      </font>
    </dxf>
    <dxf>
      <font>
        <sz val="11"/>
      </font>
    </dxf>
    <dxf>
      <font>
        <sz val="11"/>
      </font>
    </dxf>
    <dxf>
      <font>
        <sz val="11"/>
      </font>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font>
        <sz val="14"/>
      </font>
    </dxf>
    <dxf>
      <font>
        <sz val="14"/>
      </font>
    </dxf>
    <dxf>
      <font>
        <sz val="14"/>
      </font>
    </dxf>
    <dxf>
      <font>
        <sz val="14"/>
      </font>
    </dxf>
    <dxf>
      <font>
        <sz val="14"/>
      </font>
    </dxf>
    <dxf>
      <font>
        <sz val="14"/>
      </font>
    </dxf>
    <dxf>
      <font>
        <sz val="14"/>
      </font>
    </dxf>
    <dxf>
      <font>
        <name val="Arial Narrow"/>
        <scheme val="none"/>
      </font>
    </dxf>
    <dxf>
      <font>
        <name val="Arial Narrow"/>
        <scheme val="none"/>
      </font>
    </dxf>
    <dxf>
      <font>
        <name val="Arial Narrow"/>
        <scheme val="none"/>
      </font>
    </dxf>
    <dxf>
      <font>
        <name val="Arial Narrow"/>
        <scheme val="none"/>
      </font>
    </dxf>
    <dxf>
      <font>
        <name val="Arial Narrow"/>
        <scheme val="none"/>
      </font>
    </dxf>
    <dxf>
      <font>
        <name val="Arial Narrow"/>
        <scheme val="none"/>
      </font>
    </dxf>
    <dxf>
      <font>
        <name val="Arial Narrow"/>
        <scheme val="none"/>
      </font>
    </dxf>
    <dxf>
      <alignment horizontal="center"/>
    </dxf>
    <dxf>
      <alignment horizontal="center"/>
    </dxf>
    <dxf>
      <alignment horizontal="center"/>
    </dxf>
    <dxf>
      <alignment vertical="center"/>
    </dxf>
    <dxf>
      <alignment vertical="center"/>
    </dxf>
    <dxf>
      <alignment vertical="center"/>
    </dxf>
    <dxf>
      <alignment wrapText="1"/>
    </dxf>
    <dxf>
      <fill>
        <patternFill>
          <bgColor theme="5" tint="0.39994506668294322"/>
        </patternFill>
      </fill>
    </dxf>
    <dxf>
      <fill>
        <patternFill>
          <bgColor rgb="FF9ED561"/>
        </patternFill>
      </fill>
    </dxf>
    <dxf>
      <fill>
        <patternFill>
          <bgColor theme="5" tint="0.39994506668294322"/>
        </patternFill>
      </fill>
    </dxf>
    <dxf>
      <fill>
        <patternFill>
          <bgColor rgb="FF9ED561"/>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theme="5" tint="0.39994506668294322"/>
        </patternFill>
      </fill>
    </dxf>
    <dxf>
      <fill>
        <patternFill>
          <bgColor rgb="FF9ED561"/>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theme="5" tint="0.39994506668294322"/>
        </patternFill>
      </fill>
    </dxf>
    <dxf>
      <fill>
        <patternFill>
          <bgColor rgb="FF9ED561"/>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theme="5" tint="0.39994506668294322"/>
        </patternFill>
      </fill>
    </dxf>
    <dxf>
      <fill>
        <patternFill>
          <bgColor rgb="FF9ED561"/>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theme="5" tint="0.39994506668294322"/>
        </patternFill>
      </fill>
    </dxf>
    <dxf>
      <fill>
        <patternFill>
          <bgColor rgb="FF9ED561"/>
        </patternFill>
      </fill>
    </dxf>
    <dxf>
      <fill>
        <patternFill>
          <bgColor rgb="FF9ED561"/>
        </patternFill>
      </fill>
    </dxf>
    <dxf>
      <fill>
        <patternFill>
          <bgColor rgb="FFFFFF4B"/>
        </patternFill>
      </fill>
    </dxf>
    <dxf>
      <fill>
        <patternFill>
          <bgColor theme="5" tint="0.39994506668294322"/>
        </patternFill>
      </fill>
    </dxf>
    <dxf>
      <fill>
        <patternFill>
          <bgColor rgb="FF00B050"/>
        </patternFill>
      </fill>
    </dxf>
    <dxf>
      <fill>
        <patternFill>
          <bgColor rgb="FFFF3333"/>
        </patternFill>
      </fill>
    </dxf>
    <dxf>
      <fill>
        <patternFill>
          <bgColor rgb="FF00DA63"/>
        </patternFill>
      </fill>
    </dxf>
    <dxf>
      <fill>
        <patternFill patternType="solid">
          <fgColor theme="4" tint="0.79998168889431442"/>
          <bgColor theme="4" tint="0.79998168889431442"/>
        </patternFill>
      </fill>
    </dxf>
    <dxf>
      <fill>
        <patternFill patternType="solid">
          <fgColor theme="4" tint="0.79998168889431442"/>
          <bgColor theme="4" tint="0.79998168889431442"/>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tint="0.39997558519241921"/>
        </left>
        <right style="thin">
          <color theme="4" tint="0.39997558519241921"/>
        </right>
        <top style="thin">
          <color theme="4" tint="0.39997558519241921"/>
        </top>
        <bottom style="thin">
          <color theme="4" tint="0.39997558519241921"/>
        </bottom>
        <horizontal style="thin">
          <color theme="4" tint="0.39997558519241921"/>
        </horizontal>
      </border>
    </dxf>
    <dxf>
      <font>
        <color theme="1"/>
      </font>
      <border>
        <top style="thin">
          <color theme="4" tint="0.79998168889431442"/>
        </top>
        <bottom style="thin">
          <color theme="4" tint="0.79998168889431442"/>
        </bottom>
      </border>
    </dxf>
    <dxf>
      <border>
        <top style="thin">
          <color theme="4" tint="0.79998168889431442"/>
        </top>
        <bottom style="thin">
          <color theme="4" tint="0.79998168889431442"/>
        </bottom>
      </border>
    </dxf>
    <dxf>
      <fill>
        <patternFill patternType="solid">
          <fgColor rgb="FF33A584"/>
          <bgColor rgb="FF069169"/>
        </patternFill>
      </fill>
      <border>
        <bottom style="thin">
          <color rgb="FF069169"/>
        </bottom>
      </border>
    </dxf>
    <dxf>
      <font>
        <color theme="0"/>
      </font>
      <fill>
        <patternFill patternType="solid">
          <fgColor rgb="FF069169"/>
          <bgColor rgb="FF33A584"/>
        </patternFill>
      </fill>
      <border>
        <bottom style="thin">
          <color rgb="FF33A584"/>
        </bottom>
        <horizontal style="thin">
          <color rgb="FF33A584"/>
        </horizontal>
      </border>
    </dxf>
    <dxf>
      <border>
        <bottom style="thin">
          <color rgb="FF33A584"/>
        </bottom>
      </border>
    </dxf>
    <dxf>
      <font>
        <color theme="0"/>
      </font>
      <fill>
        <patternFill patternType="solid">
          <fgColor theme="0" tint="-0.14999847407452621"/>
          <bgColor theme="0" tint="-0.14999847407452621"/>
        </patternFill>
      </fill>
    </dxf>
    <dxf>
      <font>
        <b/>
        <i val="0"/>
        <color theme="0"/>
      </font>
      <fill>
        <patternFill patternType="solid">
          <fgColor rgb="FF33A584"/>
          <bgColor rgb="FF069169"/>
        </patternFill>
      </fill>
    </dxf>
    <dxf>
      <font>
        <b/>
        <color theme="0"/>
      </font>
    </dxf>
    <dxf>
      <border>
        <left style="thin">
          <color rgb="FF006850"/>
        </left>
        <right style="thin">
          <color rgb="FF006850"/>
        </right>
      </border>
    </dxf>
    <dxf>
      <border>
        <top style="thin">
          <color rgb="FF006850"/>
        </top>
        <bottom style="thin">
          <color rgb="FF006850"/>
        </bottom>
        <horizontal style="thin">
          <color rgb="FF006850"/>
        </horizontal>
      </border>
    </dxf>
    <dxf>
      <font>
        <b/>
        <color theme="1"/>
      </font>
      <border>
        <top style="double">
          <color rgb="FF33A584"/>
        </top>
      </border>
    </dxf>
    <dxf>
      <font>
        <color theme="0"/>
      </font>
      <fill>
        <patternFill patternType="solid">
          <fgColor rgb="FF006850"/>
          <bgColor rgb="FF006850"/>
        </patternFill>
      </fill>
      <border>
        <horizontal style="thin">
          <color rgb="FF006850"/>
        </horizontal>
      </border>
    </dxf>
    <dxf>
      <font>
        <color theme="1"/>
      </font>
      <border>
        <horizontal style="thin">
          <color theme="4" tint="0.79998168889431442"/>
        </horizontal>
      </border>
    </dxf>
  </dxfs>
  <tableStyles count="2" defaultTableStyle="TableStyleMedium2" defaultPivotStyle="PivotStyleLight16">
    <tableStyle name="ANM" table="0" count="13" xr9:uid="{00000000-0011-0000-FFFF-FFFF00000000}">
      <tableStyleElement type="wholeTable" dxfId="480"/>
      <tableStyleElement type="headerRow" dxfId="479"/>
      <tableStyleElement type="totalRow" dxfId="478"/>
      <tableStyleElement type="firstRowStripe" dxfId="477"/>
      <tableStyleElement type="firstColumnStripe" dxfId="476"/>
      <tableStyleElement type="firstHeaderCell" dxfId="475"/>
      <tableStyleElement type="firstSubtotalRow" dxfId="474"/>
      <tableStyleElement type="secondSubtotalRow" dxfId="473"/>
      <tableStyleElement type="firstColumnSubheading" dxfId="472"/>
      <tableStyleElement type="firstRowSubheading" dxfId="471"/>
      <tableStyleElement type="secondRowSubheading" dxfId="470"/>
      <tableStyleElement type="pageFieldLabels" dxfId="469"/>
      <tableStyleElement type="pageFieldValues" dxfId="468"/>
    </tableStyle>
    <tableStyle name="TableStyleMedium2 2" pivot="0" count="7" xr9:uid="{00000000-0011-0000-FFFF-FFFF01000000}">
      <tableStyleElement type="wholeTable" dxfId="467"/>
      <tableStyleElement type="headerRow" dxfId="466"/>
      <tableStyleElement type="totalRow" dxfId="465"/>
      <tableStyleElement type="firstColumn" dxfId="464"/>
      <tableStyleElement type="lastColumn" dxfId="463"/>
      <tableStyleElement type="firstRowStripe" dxfId="462"/>
      <tableStyleElement type="firstColumnStripe" dxfId="461"/>
    </tableStyle>
  </tableStyles>
  <colors>
    <mruColors>
      <color rgb="FFA8E2C5"/>
      <color rgb="FF339966"/>
      <color rgb="FF9ED561"/>
      <color rgb="FFF19A65"/>
      <color rgb="FF99D359"/>
      <color rgb="FF00DA63"/>
      <color rgb="FF3FBF7F"/>
      <color rgb="FF85D7AE"/>
      <color rgb="FF63CB97"/>
      <color rgb="FF79D1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158750</xdr:colOff>
      <xdr:row>0</xdr:row>
      <xdr:rowOff>57150</xdr:rowOff>
    </xdr:from>
    <xdr:to>
      <xdr:col>1</xdr:col>
      <xdr:colOff>1289010</xdr:colOff>
      <xdr:row>2</xdr:row>
      <xdr:rowOff>203200</xdr:rowOff>
    </xdr:to>
    <xdr:pic>
      <xdr:nvPicPr>
        <xdr:cNvPr id="3" name="Imagen 2">
          <a:extLst>
            <a:ext uri="{FF2B5EF4-FFF2-40B4-BE49-F238E27FC236}">
              <a16:creationId xmlns:a16="http://schemas.microsoft.com/office/drawing/2014/main" id="{189DC3B1-233F-0D1D-CE89-9273E70ACF00}"/>
            </a:ext>
          </a:extLst>
        </xdr:cNvPr>
        <xdr:cNvPicPr>
          <a:picLocks noChangeAspect="1"/>
        </xdr:cNvPicPr>
      </xdr:nvPicPr>
      <xdr:blipFill>
        <a:blip xmlns:r="http://schemas.openxmlformats.org/officeDocument/2006/relationships" r:embed="rId1"/>
        <a:stretch>
          <a:fillRect/>
        </a:stretch>
      </xdr:blipFill>
      <xdr:spPr>
        <a:xfrm>
          <a:off x="501650" y="57150"/>
          <a:ext cx="1130260" cy="533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1</xdr:row>
      <xdr:rowOff>0</xdr:rowOff>
    </xdr:from>
    <xdr:to>
      <xdr:col>1</xdr:col>
      <xdr:colOff>923631</xdr:colOff>
      <xdr:row>3</xdr:row>
      <xdr:rowOff>68622</xdr:rowOff>
    </xdr:to>
    <xdr:pic>
      <xdr:nvPicPr>
        <xdr:cNvPr id="2" name="Imagen 1">
          <a:extLst>
            <a:ext uri="{FF2B5EF4-FFF2-40B4-BE49-F238E27FC236}">
              <a16:creationId xmlns:a16="http://schemas.microsoft.com/office/drawing/2014/main" id="{1C15EE07-89A9-359C-3BE9-C0022E417C52}"/>
            </a:ext>
          </a:extLst>
        </xdr:cNvPr>
        <xdr:cNvPicPr>
          <a:picLocks noChangeAspect="1"/>
        </xdr:cNvPicPr>
      </xdr:nvPicPr>
      <xdr:blipFill>
        <a:blip xmlns:r="http://schemas.openxmlformats.org/officeDocument/2006/relationships" r:embed="rId1"/>
        <a:stretch>
          <a:fillRect/>
        </a:stretch>
      </xdr:blipFill>
      <xdr:spPr>
        <a:xfrm>
          <a:off x="104775" y="209550"/>
          <a:ext cx="999831" cy="48772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176893</xdr:colOff>
      <xdr:row>0</xdr:row>
      <xdr:rowOff>176893</xdr:rowOff>
    </xdr:from>
    <xdr:to>
      <xdr:col>0</xdr:col>
      <xdr:colOff>1353523</xdr:colOff>
      <xdr:row>2</xdr:row>
      <xdr:rowOff>98238</xdr:rowOff>
    </xdr:to>
    <xdr:pic>
      <xdr:nvPicPr>
        <xdr:cNvPr id="2" name="Imagen 1">
          <a:extLst>
            <a:ext uri="{FF2B5EF4-FFF2-40B4-BE49-F238E27FC236}">
              <a16:creationId xmlns:a16="http://schemas.microsoft.com/office/drawing/2014/main" id="{18044541-6FE1-8515-D934-63C6AA5444BC}"/>
            </a:ext>
          </a:extLst>
        </xdr:cNvPr>
        <xdr:cNvPicPr>
          <a:picLocks noChangeAspect="1"/>
        </xdr:cNvPicPr>
      </xdr:nvPicPr>
      <xdr:blipFill>
        <a:blip xmlns:r="http://schemas.openxmlformats.org/officeDocument/2006/relationships" r:embed="rId1"/>
        <a:stretch>
          <a:fillRect/>
        </a:stretch>
      </xdr:blipFill>
      <xdr:spPr>
        <a:xfrm>
          <a:off x="176893" y="176893"/>
          <a:ext cx="1176630" cy="56088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1266825</xdr:colOff>
      <xdr:row>0</xdr:row>
      <xdr:rowOff>117100</xdr:rowOff>
    </xdr:from>
    <xdr:to>
      <xdr:col>0</xdr:col>
      <xdr:colOff>2768600</xdr:colOff>
      <xdr:row>2</xdr:row>
      <xdr:rowOff>214672</xdr:rowOff>
    </xdr:to>
    <xdr:pic>
      <xdr:nvPicPr>
        <xdr:cNvPr id="9" name="Imagen 8">
          <a:extLst>
            <a:ext uri="{FF2B5EF4-FFF2-40B4-BE49-F238E27FC236}">
              <a16:creationId xmlns:a16="http://schemas.microsoft.com/office/drawing/2014/main" id="{B5E473DB-8AA7-EACD-F075-6DA0F3EE8627}"/>
            </a:ext>
          </a:extLst>
        </xdr:cNvPr>
        <xdr:cNvPicPr>
          <a:picLocks noChangeAspect="1"/>
        </xdr:cNvPicPr>
      </xdr:nvPicPr>
      <xdr:blipFill>
        <a:blip xmlns:r="http://schemas.openxmlformats.org/officeDocument/2006/relationships" r:embed="rId1"/>
        <a:stretch>
          <a:fillRect/>
        </a:stretch>
      </xdr:blipFill>
      <xdr:spPr>
        <a:xfrm>
          <a:off x="1266825" y="117100"/>
          <a:ext cx="1501775" cy="73257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482600</xdr:colOff>
      <xdr:row>0</xdr:row>
      <xdr:rowOff>139700</xdr:rowOff>
    </xdr:from>
    <xdr:to>
      <xdr:col>1</xdr:col>
      <xdr:colOff>714375</xdr:colOff>
      <xdr:row>2</xdr:row>
      <xdr:rowOff>186472</xdr:rowOff>
    </xdr:to>
    <xdr:pic>
      <xdr:nvPicPr>
        <xdr:cNvPr id="2" name="Imagen 1">
          <a:extLst>
            <a:ext uri="{FF2B5EF4-FFF2-40B4-BE49-F238E27FC236}">
              <a16:creationId xmlns:a16="http://schemas.microsoft.com/office/drawing/2014/main" id="{BD4CC1FB-10ED-E84E-9AD5-651D3FF351D8}"/>
            </a:ext>
          </a:extLst>
        </xdr:cNvPr>
        <xdr:cNvPicPr>
          <a:picLocks noChangeAspect="1"/>
        </xdr:cNvPicPr>
      </xdr:nvPicPr>
      <xdr:blipFill>
        <a:blip xmlns:r="http://schemas.openxmlformats.org/officeDocument/2006/relationships" r:embed="rId1"/>
        <a:stretch>
          <a:fillRect/>
        </a:stretch>
      </xdr:blipFill>
      <xdr:spPr>
        <a:xfrm>
          <a:off x="482600" y="139700"/>
          <a:ext cx="1501775" cy="73257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nmgovco.sharepoint.com/Users/1026276285/Documents/ANM/01.%20SIG/RESPONSABILIDADES/MATRIZ%20ROL,%20RESP%20Y%20AU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eilu/Downloads/EST1-P-005-F-009_V2%20MATRIZ%20ASPECTOS%20E%20IMPACTOS%20AMBIENTALES%202022%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mp;A"/>
      <sheetName val="ROL"/>
      <sheetName val="TD-R&amp;A"/>
      <sheetName val="LISTA"/>
      <sheetName val="MATRIZ ROL, RESP Y AUT"/>
    </sheetNames>
    <sheetDataSet>
      <sheetData sheetId="0"/>
      <sheetData sheetId="1"/>
      <sheetData sheetId="2"/>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PORTADA"/>
      <sheetName val="INSTRUCCIONES"/>
      <sheetName val="A&amp;I"/>
      <sheetName val="TD-A&amp;I"/>
      <sheetName val="Hoja1"/>
      <sheetName val="Aspectos"/>
    </sheetNames>
    <sheetDataSet>
      <sheetData sheetId="0"/>
      <sheetData sheetId="1"/>
      <sheetData sheetId="2"/>
      <sheetData sheetId="3"/>
      <sheetData sheetId="4"/>
      <sheetData sheetId="5" refreshError="1"/>
      <sheetData sheetId="6" refreshError="1"/>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Users/USUARIO/Downloads/EST1P005F009_V2MATRIZASPECTOSEIMPACTOSAMBIENTAL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uliet Mora" refreshedDate="44767.62932847222" createdVersion="8" refreshedVersion="8" minRefreshableVersion="3" recordCount="43" xr:uid="{B390846D-7FCA-4508-8815-E8918BA07961}">
  <cacheSource type="worksheet">
    <worksheetSource ref="A6:AB49" sheet="A&amp;I" r:id="rId2"/>
  </cacheSource>
  <cacheFields count="28">
    <cacheField name="Macroprocesos" numFmtId="0">
      <sharedItems containsNonDate="0" containsString="0" containsBlank="1"/>
    </cacheField>
    <cacheField name="Procesos" numFmtId="0">
      <sharedItems containsNonDate="0" containsString="0" containsBlank="1" count="1">
        <m/>
      </sharedItems>
    </cacheField>
    <cacheField name="Actividades" numFmtId="0">
      <sharedItems containsNonDate="0" containsString="0" containsBlank="1" count="1">
        <m/>
      </sharedItems>
    </cacheField>
    <cacheField name="Descripción de la Actividad" numFmtId="0">
      <sharedItems containsNonDate="0" containsString="0" containsBlank="1"/>
    </cacheField>
    <cacheField name="Producto/Servicio" numFmtId="0">
      <sharedItems containsNonDate="0" containsString="0" containsBlank="1"/>
    </cacheField>
    <cacheField name="Tipo de sede" numFmtId="0">
      <sharedItems containsNonDate="0" containsString="0" containsBlank="1"/>
    </cacheField>
    <cacheField name="Sede" numFmtId="0">
      <sharedItems containsNonDate="0" containsString="0" containsBlank="1"/>
    </cacheField>
    <cacheField name="Condiciones de operación" numFmtId="0">
      <sharedItems containsNonDate="0" containsString="0" containsBlank="1" count="1">
        <m/>
      </sharedItems>
    </cacheField>
    <cacheField name="Descripción de condición" numFmtId="0">
      <sharedItems containsNonDate="0" containsString="0" containsBlank="1"/>
    </cacheField>
    <cacheField name="Aspecto ambiental" numFmtId="0">
      <sharedItems containsNonDate="0" containsBlank="1" count="2">
        <m/>
        <s v="Consumo_del_recurso_hídrico" u="1"/>
      </sharedItems>
    </cacheField>
    <cacheField name="Impacto ambiental" numFmtId="0">
      <sharedItems containsNonDate="0" containsBlank="1" count="2">
        <m/>
        <s v="Aprovechamiento del recurso hídrico" u="1"/>
      </sharedItems>
    </cacheField>
    <cacheField name="Tipo de impacto" numFmtId="0">
      <sharedItems containsNonDate="0" containsString="0" containsBlank="1" count="1">
        <m/>
      </sharedItems>
    </cacheField>
    <cacheField name="Componente ambiental" numFmtId="0">
      <sharedItems containsNonDate="0" containsString="0" containsBlank="1"/>
    </cacheField>
    <cacheField name="Probabilidad" numFmtId="0">
      <sharedItems containsNonDate="0" containsString="0" containsBlank="1"/>
    </cacheField>
    <cacheField name="Consecuencia" numFmtId="0">
      <sharedItems containsNonDate="0" containsString="0" containsBlank="1"/>
    </cacheField>
    <cacheField name="Valoración inicial" numFmtId="0">
      <sharedItems containsBlank="1"/>
    </cacheField>
    <cacheField name="Valor probabilidad" numFmtId="0">
      <sharedItems containsBlank="1"/>
    </cacheField>
    <cacheField name="Valor consecuencia" numFmtId="0">
      <sharedItems containsBlank="1"/>
    </cacheField>
    <cacheField name="Valor valoración inicial 20xx" numFmtId="0">
      <sharedItems containsBlank="1"/>
    </cacheField>
    <cacheField name="Significancia del A&amp;I inicial" numFmtId="0">
      <sharedItems containsBlank="1"/>
    </cacheField>
    <cacheField name="Control ambiental inicial" numFmtId="0">
      <sharedItems containsBlank="1"/>
    </cacheField>
    <cacheField name="Descripción de la valoración inicial y el control del aspecto e impacto ambiental 20xx" numFmtId="0">
      <sharedItems containsNonDate="0" containsString="0" containsBlank="1"/>
    </cacheField>
    <cacheField name="Unidad de medición" numFmtId="0">
      <sharedItems containsNonDate="0" containsString="0" containsBlank="1"/>
    </cacheField>
    <cacheField name="Desempeño ambiental 20xx" numFmtId="0">
      <sharedItems containsNonDate="0" containsString="0" containsBlank="1"/>
    </cacheField>
    <cacheField name="Meta porcentual 20xx" numFmtId="0">
      <sharedItems containsNonDate="0" containsString="0" containsBlank="1"/>
    </cacheField>
    <cacheField name="Meta unitaria 20xx" numFmtId="0">
      <sharedItems containsNonDate="0" containsString="0" containsBlank="1"/>
    </cacheField>
    <cacheField name="Desempeño ambiental 20xx2" numFmtId="0">
      <sharedItems containsNonDate="0" containsString="0" containsBlank="1"/>
    </cacheField>
    <cacheField name="Desviación meta 20xx"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3">
  <r>
    <m/>
    <x v="0"/>
    <x v="0"/>
    <m/>
    <m/>
    <m/>
    <m/>
    <x v="0"/>
    <m/>
    <x v="0"/>
    <x v="0"/>
    <x v="0"/>
    <m/>
    <m/>
    <m/>
    <e v="#N/A"/>
    <e v="#N/A"/>
    <e v="#N/A"/>
    <e v="#N/A"/>
    <e v="#N/A"/>
    <e v="#N/A"/>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2BEE564-7299-4A23-9CC3-B1A9BACEF53E}" name="TablaDinámica1" cacheId="0" applyNumberFormats="0" applyBorderFormats="0" applyFontFormats="0" applyPatternFormats="0" applyAlignmentFormats="0" applyWidthHeightFormats="1" dataCaption="Valores" updatedVersion="8" minRefreshableVersion="3" useAutoFormatting="1" itemPrintTitles="1" createdVersion="8" indent="0" compact="0" compactData="0" multipleFieldFilters="0">
  <location ref="A10:C12" firstHeaderRow="1" firstDataRow="1" firstDataCol="2" rowPageCount="4" colPageCount="1"/>
  <pivotFields count="28">
    <pivotField compact="0" outline="0" showAll="0"/>
    <pivotField axis="axisPage" compact="0" outline="0" showAll="0">
      <items count="2">
        <item x="0"/>
        <item t="default"/>
      </items>
    </pivotField>
    <pivotField axis="axisPage" compact="0" outline="0" showAll="0">
      <items count="2">
        <item x="0"/>
        <item t="default"/>
      </items>
    </pivotField>
    <pivotField compact="0" outline="0" showAll="0"/>
    <pivotField compact="0" outline="0" showAll="0"/>
    <pivotField compact="0" outline="0" showAll="0"/>
    <pivotField compact="0" outline="0" showAll="0"/>
    <pivotField axis="axisPage" compact="0" outline="0" showAll="0">
      <items count="2">
        <item x="0"/>
        <item t="default"/>
      </items>
    </pivotField>
    <pivotField compact="0" outline="0" showAll="0"/>
    <pivotField axis="axisRow" compact="0" outline="0" showAll="0">
      <items count="3">
        <item sd="0" m="1" x="1"/>
        <item sd="0" x="0"/>
        <item t="default"/>
      </items>
    </pivotField>
    <pivotField axis="axisRow" compact="0" outline="0" showAll="0">
      <items count="3">
        <item m="1" x="1"/>
        <item x="0"/>
        <item t="default"/>
      </items>
    </pivotField>
    <pivotField axis="axisPage" compact="0" outline="0" showAll="0">
      <items count="2">
        <item x="0"/>
        <item t="default"/>
      </items>
    </pivotField>
    <pivotField compact="0" outline="0" showAll="0"/>
    <pivotField compact="0" outline="0" showAll="0"/>
    <pivotField compact="0" outline="0" showAll="0"/>
    <pivotField compact="0" outline="0" showAll="0"/>
    <pivotField compact="0" outline="0" showAll="0"/>
    <pivotField compact="0" outline="0" showAll="0"/>
    <pivotField dataField="1"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2">
    <field x="9"/>
    <field x="10"/>
  </rowFields>
  <rowItems count="2">
    <i>
      <x v="1"/>
    </i>
    <i t="grand">
      <x/>
    </i>
  </rowItems>
  <colItems count="1">
    <i/>
  </colItems>
  <pageFields count="4">
    <pageField fld="2" hier="-1"/>
    <pageField fld="1" hier="-1"/>
    <pageField fld="11" hier="-1"/>
    <pageField fld="7" hier="-1"/>
  </pageFields>
  <dataFields count="1">
    <dataField name="Promedio de Valor valoración inicial 20xx" fld="18" subtotal="average" baseField="10" baseItem="0"/>
  </dataFields>
  <formats count="41">
    <format dxfId="158">
      <pivotArea dataOnly="0" labelOnly="1" outline="0" axis="axisValues" fieldPosition="0"/>
    </format>
    <format dxfId="157">
      <pivotArea field="9" type="button" dataOnly="0" labelOnly="1" outline="0" axis="axisRow" fieldPosition="0"/>
    </format>
    <format dxfId="156">
      <pivotArea field="10" type="button" dataOnly="0" labelOnly="1" outline="0" axis="axisRow" fieldPosition="1"/>
    </format>
    <format dxfId="155">
      <pivotArea dataOnly="0" labelOnly="1" outline="0" axis="axisValues" fieldPosition="0"/>
    </format>
    <format dxfId="154">
      <pivotArea field="9" type="button" dataOnly="0" labelOnly="1" outline="0" axis="axisRow" fieldPosition="0"/>
    </format>
    <format dxfId="153">
      <pivotArea field="10" type="button" dataOnly="0" labelOnly="1" outline="0" axis="axisRow" fieldPosition="1"/>
    </format>
    <format dxfId="152">
      <pivotArea dataOnly="0" labelOnly="1" outline="0" axis="axisValues" fieldPosition="0"/>
    </format>
    <format dxfId="151">
      <pivotArea type="all" dataOnly="0" outline="0" fieldPosition="0"/>
    </format>
    <format dxfId="150">
      <pivotArea field="9" type="button" dataOnly="0" labelOnly="1" outline="0" axis="axisRow" fieldPosition="0"/>
    </format>
    <format dxfId="149">
      <pivotArea field="10" type="button" dataOnly="0" labelOnly="1" outline="0" axis="axisRow" fieldPosition="1"/>
    </format>
    <format dxfId="148">
      <pivotArea dataOnly="0" labelOnly="1" outline="0" fieldPosition="0">
        <references count="1">
          <reference field="9" count="0"/>
        </references>
      </pivotArea>
    </format>
    <format dxfId="147">
      <pivotArea dataOnly="0" labelOnly="1" outline="0" fieldPosition="0">
        <references count="1">
          <reference field="9" count="1" defaultSubtotal="1">
            <x v="1"/>
          </reference>
        </references>
      </pivotArea>
    </format>
    <format dxfId="146">
      <pivotArea dataOnly="0" labelOnly="1" outline="0" fieldPosition="0">
        <references count="2">
          <reference field="9" count="1" selected="0">
            <x v="1"/>
          </reference>
          <reference field="10" count="1">
            <x v="1"/>
          </reference>
        </references>
      </pivotArea>
    </format>
    <format dxfId="145">
      <pivotArea dataOnly="0" labelOnly="1" outline="0" axis="axisValues" fieldPosition="0"/>
    </format>
    <format dxfId="144">
      <pivotArea type="all" dataOnly="0" outline="0" fieldPosition="0"/>
    </format>
    <format dxfId="143">
      <pivotArea field="9" type="button" dataOnly="0" labelOnly="1" outline="0" axis="axisRow" fieldPosition="0"/>
    </format>
    <format dxfId="142">
      <pivotArea field="10" type="button" dataOnly="0" labelOnly="1" outline="0" axis="axisRow" fieldPosition="1"/>
    </format>
    <format dxfId="141">
      <pivotArea dataOnly="0" labelOnly="1" outline="0" fieldPosition="0">
        <references count="1">
          <reference field="9" count="0"/>
        </references>
      </pivotArea>
    </format>
    <format dxfId="140">
      <pivotArea dataOnly="0" labelOnly="1" outline="0" fieldPosition="0">
        <references count="1">
          <reference field="9" count="1" defaultSubtotal="1">
            <x v="1"/>
          </reference>
        </references>
      </pivotArea>
    </format>
    <format dxfId="139">
      <pivotArea dataOnly="0" labelOnly="1" outline="0" fieldPosition="0">
        <references count="2">
          <reference field="9" count="1" selected="0">
            <x v="1"/>
          </reference>
          <reference field="10" count="1">
            <x v="1"/>
          </reference>
        </references>
      </pivotArea>
    </format>
    <format dxfId="138">
      <pivotArea dataOnly="0" labelOnly="1" outline="0" axis="axisValues" fieldPosition="0"/>
    </format>
    <format dxfId="137">
      <pivotArea outline="0" fieldPosition="0">
        <references count="1">
          <reference field="9" count="0" selected="0"/>
        </references>
      </pivotArea>
    </format>
    <format dxfId="136">
      <pivotArea field="9" type="button" dataOnly="0" labelOnly="1" outline="0" axis="axisRow" fieldPosition="0"/>
    </format>
    <format dxfId="135">
      <pivotArea field="10" type="button" dataOnly="0" labelOnly="1" outline="0" axis="axisRow" fieldPosition="1"/>
    </format>
    <format dxfId="134">
      <pivotArea dataOnly="0" labelOnly="1" outline="0" fieldPosition="0">
        <references count="1">
          <reference field="9" count="0"/>
        </references>
      </pivotArea>
    </format>
    <format dxfId="133">
      <pivotArea dataOnly="0" labelOnly="1" outline="0" axis="axisValues" fieldPosition="0"/>
    </format>
    <format dxfId="132">
      <pivotArea type="all" dataOnly="0" outline="0" fieldPosition="0"/>
    </format>
    <format dxfId="131">
      <pivotArea outline="0" collapsedLevelsAreSubtotals="1" fieldPosition="0"/>
    </format>
    <format dxfId="130">
      <pivotArea field="9" type="button" dataOnly="0" labelOnly="1" outline="0" axis="axisRow" fieldPosition="0"/>
    </format>
    <format dxfId="129">
      <pivotArea field="10" type="button" dataOnly="0" labelOnly="1" outline="0" axis="axisRow" fieldPosition="1"/>
    </format>
    <format dxfId="128">
      <pivotArea dataOnly="0" labelOnly="1" outline="0" fieldPosition="0">
        <references count="1">
          <reference field="9" count="0"/>
        </references>
      </pivotArea>
    </format>
    <format dxfId="127">
      <pivotArea dataOnly="0" labelOnly="1" grandRow="1" outline="0" fieldPosition="0"/>
    </format>
    <format dxfId="126">
      <pivotArea dataOnly="0" labelOnly="1" outline="0" axis="axisValues" fieldPosition="0"/>
    </format>
    <format dxfId="125">
      <pivotArea type="all" dataOnly="0" outline="0" fieldPosition="0"/>
    </format>
    <format dxfId="124">
      <pivotArea outline="0" collapsedLevelsAreSubtotals="1" fieldPosition="0"/>
    </format>
    <format dxfId="123">
      <pivotArea field="9" type="button" dataOnly="0" labelOnly="1" outline="0" axis="axisRow" fieldPosition="0"/>
    </format>
    <format dxfId="122">
      <pivotArea field="10" type="button" dataOnly="0" labelOnly="1" outline="0" axis="axisRow" fieldPosition="1"/>
    </format>
    <format dxfId="121">
      <pivotArea dataOnly="0" labelOnly="1" outline="0" fieldPosition="0">
        <references count="1">
          <reference field="9" count="0"/>
        </references>
      </pivotArea>
    </format>
    <format dxfId="120">
      <pivotArea dataOnly="0" labelOnly="1" grandRow="1" outline="0" fieldPosition="0"/>
    </format>
    <format dxfId="119">
      <pivotArea dataOnly="0" labelOnly="1" outline="0" axis="axisValues" fieldPosition="0"/>
    </format>
    <format dxfId="118">
      <pivotArea grandRow="1" outline="0" collapsedLevelsAreSubtotals="1" fieldPosition="0"/>
    </format>
  </formats>
  <pivotTableStyleInfo name="PivotStyleMedium1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0000000}" name="Macroproceso" displayName="Macroproceso" ref="A5:A9" totalsRowShown="0" headerRowDxfId="117" dataDxfId="116">
  <autoFilter ref="A5:A9" xr:uid="{00000000-0009-0000-0100-000008000000}"/>
  <tableColumns count="1">
    <tableColumn id="1" xr3:uid="{00000000-0010-0000-0000-000001000000}" name="Macroproceso" dataDxfId="115"/>
  </tableColumns>
  <tableStyleInfo name="TableStyleMedium2" showFirstColumn="0" showLastColumn="0" showRowStripes="1" showColumnStripes="0"/>
  <extLst>
    <ext xmlns:x14="http://schemas.microsoft.com/office/spreadsheetml/2009/9/main" uri="{504A1905-F514-4f6f-8877-14C23A59335A}">
      <x14:table altText="Macroproceso"/>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A000000}" name="Uso_de_publicidad" displayName="Uso_de_publicidad" ref="V5:V6" totalsRowShown="0" headerRowDxfId="90" dataDxfId="89">
  <autoFilter ref="V5:V6" xr:uid="{00000000-0009-0000-0100-000013000000}"/>
  <tableColumns count="1">
    <tableColumn id="1" xr3:uid="{00000000-0010-0000-0A00-000001000000}" name="Uso_de_publicidad" dataDxfId="88"/>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B000000}" name="Consumo_de_energía_eléctrica" displayName="Consumo_de_energía_eléctrica" ref="W5:W6" totalsRowShown="0" headerRowDxfId="87" dataDxfId="86">
  <autoFilter ref="W5:W6" xr:uid="{00000000-0009-0000-0100-000014000000}"/>
  <tableColumns count="1">
    <tableColumn id="1" xr3:uid="{00000000-0010-0000-0B00-000001000000}" name="Consumo_de_energía_eléctrica" dataDxfId="85"/>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C000000}" name="Tipo_de_impacto" displayName="Tipo_de_impacto" ref="X5:X7" totalsRowShown="0" headerRowDxfId="84" dataDxfId="83">
  <autoFilter ref="X5:X7" xr:uid="{00000000-0009-0000-0100-000015000000}"/>
  <tableColumns count="1">
    <tableColumn id="1" xr3:uid="{00000000-0010-0000-0C00-000001000000}" name="Tipo de impacto" dataDxfId="82"/>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D000000}" name="Componente_Ambiental" displayName="Componente_Ambiental" ref="Y5:Y13" totalsRowShown="0" headerRowDxfId="81" dataDxfId="80">
  <autoFilter ref="Y5:Y13" xr:uid="{00000000-0009-0000-0100-000016000000}"/>
  <tableColumns count="1">
    <tableColumn id="1" xr3:uid="{00000000-0010-0000-0D00-000001000000}" name="Componente Ambiental" dataDxfId="79"/>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E000000}" name="Probabilidad" displayName="Probabilidad" ref="Z5:Z8" totalsRowShown="0" headerRowDxfId="78" dataDxfId="77">
  <autoFilter ref="Z5:Z8" xr:uid="{00000000-0009-0000-0100-000017000000}"/>
  <tableColumns count="1">
    <tableColumn id="1" xr3:uid="{00000000-0010-0000-0E00-000001000000}" name="Probabilidad" dataDxfId="76"/>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F000000}" name="Valor_probabilidad" displayName="Valor_probabilidad" ref="AA5:AA8" totalsRowShown="0" headerRowDxfId="75" dataDxfId="74">
  <autoFilter ref="AA5:AA8" xr:uid="{00000000-0009-0000-0100-000018000000}"/>
  <tableColumns count="1">
    <tableColumn id="1" xr3:uid="{00000000-0010-0000-0F00-000001000000}" name="Valor probabilidad" dataDxfId="73"/>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0000000}" name="Consecuencia" displayName="Consecuencia" ref="AB5:AB8" totalsRowShown="0" headerRowDxfId="72" dataDxfId="71">
  <autoFilter ref="AB5:AB8" xr:uid="{00000000-0009-0000-0100-000019000000}"/>
  <tableColumns count="1">
    <tableColumn id="1" xr3:uid="{00000000-0010-0000-1000-000001000000}" name="Alcance" dataDxfId="70"/>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1000000}" name="Valor_consecuencia" displayName="Valor_consecuencia" ref="AC5:AC8" totalsRowShown="0" headerRowDxfId="69" dataDxfId="68">
  <autoFilter ref="AC5:AC8" xr:uid="{00000000-0009-0000-0100-00001A000000}"/>
  <tableColumns count="1">
    <tableColumn id="1" xr3:uid="{00000000-0010-0000-1100-000001000000}" name="Valor alcance" dataDxfId="67"/>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2000000}" name="Significancia" displayName="Significancia" ref="AL5:AL8" totalsRowShown="0" headerRowDxfId="66" dataDxfId="65">
  <autoFilter ref="AL5:AL8" xr:uid="{00000000-0009-0000-0100-00001C000000}"/>
  <tableColumns count="1">
    <tableColumn id="1" xr3:uid="{00000000-0010-0000-1200-000001000000}" name="Significancia" dataDxfId="64"/>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3000000}" name="Generación_de_Emisiones" displayName="Generación_de_Emisiones" ref="M5:M10" totalsRowShown="0" headerRowDxfId="63" dataDxfId="62">
  <autoFilter ref="M5:M10" xr:uid="{00000000-0009-0000-0100-00001D000000}"/>
  <tableColumns count="1">
    <tableColumn id="1" xr3:uid="{00000000-0010-0000-1300-000001000000}" name="Generación_de_Emisiones" dataDxfId="6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2000000}" name="Actividades" displayName="Actividades" ref="F5:F17" totalsRowShown="0" headerRowDxfId="114" dataDxfId="113">
  <autoFilter ref="F5:F17" xr:uid="{00000000-0009-0000-0100-00000A000000}"/>
  <tableColumns count="1">
    <tableColumn id="1" xr3:uid="{00000000-0010-0000-0200-000001000000}" name="Actividades" dataDxfId="112"/>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4EFA54F-D02B-4697-8EBD-D1F1790FA128}" name="Consecuencia2" displayName="Consecuencia2" ref="AD5:AD9" totalsRowShown="0" headerRowDxfId="60" dataDxfId="59">
  <autoFilter ref="AD5:AD9" xr:uid="{D4EFA54F-D02B-4697-8EBD-D1F1790FA128}"/>
  <tableColumns count="1">
    <tableColumn id="1" xr3:uid="{C90EBC79-1F77-4810-A66D-D40DE55B4B64}" name="Duracion " dataDxfId="58"/>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55A850F-4A0C-4D8E-A9F5-E8C972984B3E}" name="Valor_consecuencia3" displayName="Valor_consecuencia3" ref="AE5:AE8" totalsRowShown="0" headerRowDxfId="57" dataDxfId="56">
  <autoFilter ref="AE5:AE8" xr:uid="{555A850F-4A0C-4D8E-A9F5-E8C972984B3E}"/>
  <tableColumns count="1">
    <tableColumn id="1" xr3:uid="{302CE89B-8126-4797-A798-9C5BDB67F1AF}" name="Valor Duracion" dataDxfId="55"/>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B4EFBCF-846A-4190-B888-9CA1901D5B56}" name="Valor_consecuencia34" displayName="Valor_consecuencia34" ref="AG5:AG8" totalsRowShown="0" headerRowDxfId="54" dataDxfId="53">
  <autoFilter ref="AG5:AG8" xr:uid="{0B4EFBCF-846A-4190-B888-9CA1901D5B56}"/>
  <tableColumns count="1">
    <tableColumn id="1" xr3:uid="{59D4729D-C959-49B9-9C0B-98D5704E8E0E}" name="Valor Duracion" dataDxfId="52"/>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FF45060-DEA7-4EB1-9320-12CCBA2BFAB0}" name="Valor_consecuencia345" displayName="Valor_consecuencia345" ref="AI5:AK8" totalsRowShown="0" headerRowDxfId="51" dataDxfId="50">
  <autoFilter ref="AI5:AK8" xr:uid="{8FF45060-DEA7-4EB1-9320-12CCBA2BFAB0}"/>
  <tableColumns count="3">
    <tableColumn id="1" xr3:uid="{A3FF0BAB-35FE-4604-978C-C2A49E256988}" name="Valor Severidad" dataDxfId="49"/>
    <tableColumn id="2" xr3:uid="{CE8FC794-744C-44D3-B4E5-637DD10282CF}" name="Normatividad" dataDxfId="48"/>
    <tableColumn id="3" xr3:uid="{CD6BD804-AE6D-4C32-BC2B-7321653088E2}" name="Valor Normatividad" dataDxfId="47"/>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1000000}" name="Evaluación" displayName="Evaluación" ref="E5:E9" totalsRowShown="0" headerRowDxfId="46" dataDxfId="45">
  <autoFilter ref="E5:E9" xr:uid="{00000000-0009-0000-0100-000009000000}"/>
  <tableColumns count="1">
    <tableColumn id="1" xr3:uid="{00000000-0010-0000-0100-000001000000}" name="Evaluación" dataDxfId="44"/>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E74D947-1666-45DB-B30F-EFA5A452A0B5}" name="Estratégico" displayName="Estratégico" ref="B5:B9" totalsRowShown="0" headerRowDxfId="43" dataDxfId="42">
  <autoFilter ref="B5:B9" xr:uid="{4E74D947-1666-45DB-B30F-EFA5A452A0B5}"/>
  <tableColumns count="1">
    <tableColumn id="1" xr3:uid="{D056F815-7E4E-49BE-8075-CA9EA40B16B3}" name="Estratégico" dataDxfId="41"/>
  </tableColumns>
  <tableStyleInfo name="TableStyleMedium2" showFirstColumn="0" showLastColumn="0" showRowStripes="1" showColumnStripes="0"/>
  <extLst>
    <ext xmlns:x14="http://schemas.microsoft.com/office/spreadsheetml/2009/9/main" uri="{504A1905-F514-4f6f-8877-14C23A59335A}">
      <x14:table altText="Estratégico"/>
    </ext>
  </extLst>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72A6168-D273-41AD-BD8E-65F69CEAE43F}" name="Misionales" displayName="Misionales" ref="C5:C10" totalsRowShown="0" headerRowDxfId="40" dataDxfId="39">
  <autoFilter ref="C5:C10" xr:uid="{672A6168-D273-41AD-BD8E-65F69CEAE43F}"/>
  <tableColumns count="1">
    <tableColumn id="1" xr3:uid="{574A7E08-1331-4BFB-B63F-32513FB2206B}" name="Misionales" dataDxfId="38"/>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00D8055-9311-45F5-83CE-F2D2D05CE7D3}" name="Apoyo" displayName="Apoyo" ref="D5:D13" totalsRowShown="0" headerRowDxfId="37" dataDxfId="36">
  <autoFilter ref="D5:D13" xr:uid="{F00D8055-9311-45F5-83CE-F2D2D05CE7D3}"/>
  <tableColumns count="1">
    <tableColumn id="1" xr3:uid="{CF01BDA1-CD7F-41AA-BCEE-052C4DC3B6BA}" name="Apoyo" dataDxfId="35"/>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9C809093-B7C9-4DC4-89DA-A4D7CD7726E5}" name="Tabla27" displayName="Tabla27" ref="L5:L8" totalsRowShown="0" headerRowDxfId="34" dataDxfId="33" tableBorderDxfId="32">
  <autoFilter ref="L5:L8" xr:uid="{9C809093-B7C9-4DC4-89DA-A4D7CD7726E5}"/>
  <tableColumns count="1">
    <tableColumn id="1" xr3:uid="{4AE2928A-C4B0-4892-AAD4-ED9AC77338F6}" name="Condiciones de operación" dataDxfId="31"/>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2981D4A1-901E-4547-BA64-F2AD65E87F56}" name="Administrativas." displayName="Administrativas." ref="G5:G15" totalsRowShown="0" headerRowDxfId="30" dataDxfId="28" headerRowBorderDxfId="29" tableBorderDxfId="27">
  <autoFilter ref="G5:G15" xr:uid="{2981D4A1-901E-4547-BA64-F2AD65E87F56}"/>
  <tableColumns count="1">
    <tableColumn id="1" xr3:uid="{7F34BC4F-82C4-468C-A902-D6D1EAC9DFE3}" name="Administrativas." dataDxfId="2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3000000}" name="Generación_de_Vertimientos" displayName="Generación_de_Vertimientos" ref="N5:N7" totalsRowShown="0" headerRowDxfId="111" dataDxfId="110">
  <autoFilter ref="N5:N7" xr:uid="{00000000-0009-0000-0100-00000C000000}"/>
  <tableColumns count="1">
    <tableColumn id="1" xr3:uid="{00000000-0010-0000-0300-000001000000}" name="Generación_de_vertimientos" dataDxfId="109"/>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6229498C-BE88-4E0F-B927-9A7BF779A28C}" name="Servicios_Generales" displayName="Servicios_Generales" ref="H5:H18" totalsRowShown="0" headerRowDxfId="25" dataDxfId="23" headerRowBorderDxfId="24" tableBorderDxfId="22">
  <autoFilter ref="H5:H18" xr:uid="{6229498C-BE88-4E0F-B927-9A7BF779A28C}"/>
  <tableColumns count="1">
    <tableColumn id="1" xr3:uid="{23F0A1D9-EA91-4A6B-BFB1-FA26451F7632}" name="Servicios_Generales" dataDxfId="21"/>
  </tableColumns>
  <tableStyleInfo name="TableStyleMedium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7AE987AB-2863-4DC4-BE17-A9C9CC66086C}" name="Mantenimiento_e_Infraestructura" displayName="Mantenimiento_e_Infraestructura" ref="I5:I21" totalsRowShown="0" headerRowDxfId="20" dataDxfId="18" headerRowBorderDxfId="19" tableBorderDxfId="17">
  <autoFilter ref="I5:I21" xr:uid="{7AE987AB-2863-4DC4-BE17-A9C9CC66086C}"/>
  <tableColumns count="1">
    <tableColumn id="1" xr3:uid="{FB687F46-81E0-4222-B083-B8983D761AAA}" name="Mantenimiento_e_Infraestructura" dataDxfId="16"/>
  </tableColumns>
  <tableStyleInfo name="TableStyleMedium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E39C53E0-8DC3-4308-8BE8-030070A43383}" name="Actividades_misionales_fiscalización_segumiento_seguridad_minera" displayName="Actividades_misionales_fiscalización_segumiento_seguridad_minera" ref="J5:J11" totalsRowShown="0" headerRowDxfId="15" dataDxfId="13" headerRowBorderDxfId="14" tableBorderDxfId="12">
  <autoFilter ref="J5:J11" xr:uid="{E39C53E0-8DC3-4308-8BE8-030070A43383}"/>
  <tableColumns count="1">
    <tableColumn id="1" xr3:uid="{2810D501-8D2B-4600-8FC1-B498A515C621}" name="Actividades_misionales_fiscalización_segumiento_seguridad_minera" dataDxfId="11"/>
  </tableColumns>
  <tableStyleInfo name="TableStyleMedium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5E572E94-C43F-484D-B953-81B08C505203}" name="Transporte" displayName="Transporte" ref="K5:K9" totalsRowShown="0" headerRowDxfId="10" dataDxfId="8" headerRowBorderDxfId="9" tableBorderDxfId="7">
  <autoFilter ref="K5:K9" xr:uid="{5E572E94-C43F-484D-B953-81B08C505203}"/>
  <tableColumns count="1">
    <tableColumn id="1" xr3:uid="{0094EF46-53D3-4961-9133-402FC6809F57}" name="Transporte " dataDxfId="6"/>
  </tableColumns>
  <tableStyleInfo name="TableStyleMedium2"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26431140-DB13-4341-A46B-4E4CFA7548B8}" name="Tabla35" displayName="Tabla35" ref="AM5:AM11" totalsRowShown="0" headerRowDxfId="5" dataDxfId="4">
  <autoFilter ref="AM5:AM11" xr:uid="{26431140-DB13-4341-A46B-4E4CFA7548B8}"/>
  <tableColumns count="1">
    <tableColumn id="1" xr3:uid="{E2FC0023-0268-4EAD-9685-17245E6B3545}" name="Etapas" dataDxfId="3"/>
  </tableColumns>
  <tableStyleInfo name="TableStyleMedium2"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14A8010D-9EEA-4831-BF08-63FF299D61D3}" name="Consumo_de_papel." displayName="Consumo_de_papel." ref="S5:S6" totalsRowShown="0" headerRowDxfId="2" dataDxfId="1">
  <autoFilter ref="S5:S6" xr:uid="{14A8010D-9EEA-4831-BF08-63FF299D61D3}"/>
  <tableColumns count="1">
    <tableColumn id="1" xr3:uid="{5FAE09A1-B808-4D65-B138-8FCE9FE70C77}" name="Consumo_de_papel." dataDxfId="0"/>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4000000}" name="Consumo_del_recurso_hídrico" displayName="Consumo_del_recurso_hídrico" ref="O5:O7" totalsRowShown="0" headerRowDxfId="108" dataDxfId="107">
  <autoFilter ref="O5:O7" xr:uid="{00000000-0009-0000-0100-00000D000000}"/>
  <tableColumns count="1">
    <tableColumn id="1" xr3:uid="{00000000-0010-0000-0400-000001000000}" name="Consumo_del_recurso_hídrico" dataDxfId="106"/>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5000000}" name="Ocupación_del_suelo" displayName="Ocupación_del_suelo" ref="P5:P6" totalsRowShown="0" headerRowDxfId="105" dataDxfId="104">
  <autoFilter ref="P5:P6" xr:uid="{00000000-0009-0000-0100-00000E000000}"/>
  <tableColumns count="1">
    <tableColumn id="1" xr3:uid="{00000000-0010-0000-0500-000001000000}" name="Ocupación_del_suelo" dataDxfId="103"/>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6000000}" name="Generación_de_derrames" displayName="Generación_de_derrames" ref="Q5:Q6" totalsRowShown="0" headerRowDxfId="102" dataDxfId="101">
  <autoFilter ref="Q5:Q6" xr:uid="{00000000-0009-0000-0100-00000F000000}"/>
  <tableColumns count="1">
    <tableColumn id="1" xr3:uid="{00000000-0010-0000-0600-000001000000}" name="Generación_de_derrames" dataDxfId="100"/>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7000000}" name="Consumo_de_Papel" displayName="Consumo_de_Papel" ref="R5:R11" totalsRowShown="0" headerRowDxfId="99" dataDxfId="98">
  <autoFilter ref="R5:R11" xr:uid="{00000000-0009-0000-0100-000010000000}"/>
  <tableColumns count="1">
    <tableColumn id="1" xr3:uid="{00000000-0010-0000-0700-000001000000}" name="Generación_de_residuos" dataDxfId="97"/>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8000000}" name="Consumo_de_materias_primas_e_insumos" displayName="Consumo_de_materias_primas_e_insumos" ref="T5:T6" totalsRowShown="0" headerRowDxfId="96" dataDxfId="95">
  <autoFilter ref="T5:T6" xr:uid="{00000000-0009-0000-0100-000011000000}"/>
  <tableColumns count="1">
    <tableColumn id="1" xr3:uid="{00000000-0010-0000-0800-000001000000}" name="Consumo_de_materias_primas_e_insumos" dataDxfId="94"/>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9000000}" name="Generación_de_empleo" displayName="Generación_de_empleo" ref="U5:U6" totalsRowShown="0" headerRowDxfId="93" dataDxfId="92">
  <autoFilter ref="U5:U6" xr:uid="{00000000-0009-0000-0100-000012000000}"/>
  <tableColumns count="1">
    <tableColumn id="1" xr3:uid="{00000000-0010-0000-0900-000001000000}" name="Generación_de_empleo" dataDxfId="91"/>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1" Type="http://schemas.openxmlformats.org/officeDocument/2006/relationships/drawing" Target="../drawings/drawing5.xml"/><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8"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
  <dimension ref="B1:D46"/>
  <sheetViews>
    <sheetView topLeftCell="B8" zoomScaleNormal="100" workbookViewId="0">
      <selection activeCell="B22" sqref="B22:D22"/>
    </sheetView>
  </sheetViews>
  <sheetFormatPr baseColWidth="10" defaultColWidth="11.44140625" defaultRowHeight="14.4" x14ac:dyDescent="0.3"/>
  <cols>
    <col min="1" max="1" width="2.6640625" customWidth="1"/>
    <col min="2" max="2" width="20.33203125" style="1" customWidth="1"/>
    <col min="3" max="3" width="103.33203125" style="1" customWidth="1"/>
    <col min="4" max="4" width="44.33203125" style="1" customWidth="1"/>
  </cols>
  <sheetData>
    <row r="1" spans="2:4" ht="16.8" thickBot="1" x14ac:dyDescent="0.35">
      <c r="B1" s="108"/>
      <c r="C1" s="40" t="s">
        <v>122</v>
      </c>
      <c r="D1" s="38" t="s">
        <v>248</v>
      </c>
    </row>
    <row r="2" spans="2:4" ht="15" thickBot="1" x14ac:dyDescent="0.35">
      <c r="B2" s="109"/>
      <c r="C2" s="29" t="s">
        <v>78</v>
      </c>
      <c r="D2" s="38" t="s">
        <v>249</v>
      </c>
    </row>
    <row r="3" spans="2:4" ht="21.45" customHeight="1" thickBot="1" x14ac:dyDescent="0.35">
      <c r="B3" s="109"/>
      <c r="C3" s="41" t="s">
        <v>79</v>
      </c>
      <c r="D3" s="39" t="s">
        <v>250</v>
      </c>
    </row>
    <row r="4" spans="2:4" ht="14.55" customHeight="1" x14ac:dyDescent="0.3">
      <c r="B4" s="113" t="s">
        <v>86</v>
      </c>
      <c r="C4" s="114"/>
      <c r="D4" s="115"/>
    </row>
    <row r="5" spans="2:4" ht="14.55" customHeight="1" x14ac:dyDescent="0.3">
      <c r="B5" s="110" t="s">
        <v>87</v>
      </c>
      <c r="C5" s="111"/>
      <c r="D5" s="112"/>
    </row>
    <row r="6" spans="2:4" ht="21" customHeight="1" x14ac:dyDescent="0.3">
      <c r="B6" s="123" t="s">
        <v>129</v>
      </c>
      <c r="C6" s="124"/>
      <c r="D6" s="125"/>
    </row>
    <row r="7" spans="2:4" ht="57" customHeight="1" x14ac:dyDescent="0.3">
      <c r="B7" s="105" t="s">
        <v>232</v>
      </c>
      <c r="C7" s="106"/>
      <c r="D7" s="107"/>
    </row>
    <row r="8" spans="2:4" ht="29.25" customHeight="1" x14ac:dyDescent="0.3">
      <c r="B8" s="105" t="s">
        <v>130</v>
      </c>
      <c r="C8" s="106"/>
      <c r="D8" s="107"/>
    </row>
    <row r="9" spans="2:4" ht="22.2" customHeight="1" x14ac:dyDescent="0.3">
      <c r="B9" s="102" t="s">
        <v>88</v>
      </c>
      <c r="C9" s="103"/>
      <c r="D9" s="104"/>
    </row>
    <row r="10" spans="2:4" ht="18.75" customHeight="1" x14ac:dyDescent="0.3">
      <c r="B10" s="123" t="s">
        <v>131</v>
      </c>
      <c r="C10" s="124"/>
      <c r="D10" s="125"/>
    </row>
    <row r="11" spans="2:4" ht="20.25" customHeight="1" x14ac:dyDescent="0.3">
      <c r="B11" s="105" t="s">
        <v>132</v>
      </c>
      <c r="C11" s="106"/>
      <c r="D11" s="107"/>
    </row>
    <row r="12" spans="2:4" ht="19.5" customHeight="1" x14ac:dyDescent="0.3">
      <c r="B12" s="123" t="s">
        <v>133</v>
      </c>
      <c r="C12" s="124"/>
      <c r="D12" s="125"/>
    </row>
    <row r="13" spans="2:4" ht="15.75" customHeight="1" x14ac:dyDescent="0.3">
      <c r="B13" s="102" t="s">
        <v>89</v>
      </c>
      <c r="C13" s="103"/>
      <c r="D13" s="104"/>
    </row>
    <row r="14" spans="2:4" ht="18.75" customHeight="1" x14ac:dyDescent="0.3">
      <c r="B14" s="116" t="s">
        <v>134</v>
      </c>
      <c r="C14" s="117"/>
      <c r="D14" s="118"/>
    </row>
    <row r="15" spans="2:4" ht="18.75" customHeight="1" x14ac:dyDescent="0.3">
      <c r="B15" s="116" t="s">
        <v>233</v>
      </c>
      <c r="C15" s="117"/>
      <c r="D15" s="118"/>
    </row>
    <row r="16" spans="2:4" ht="15.75" customHeight="1" x14ac:dyDescent="0.3">
      <c r="B16" s="102" t="s">
        <v>246</v>
      </c>
      <c r="C16" s="103"/>
      <c r="D16" s="104"/>
    </row>
    <row r="17" spans="2:4" ht="45" customHeight="1" x14ac:dyDescent="0.3">
      <c r="B17" s="105" t="s">
        <v>135</v>
      </c>
      <c r="C17" s="106"/>
      <c r="D17" s="107"/>
    </row>
    <row r="18" spans="2:4" ht="28.5" customHeight="1" x14ac:dyDescent="0.3">
      <c r="B18" s="116" t="s">
        <v>234</v>
      </c>
      <c r="C18" s="117"/>
      <c r="D18" s="118"/>
    </row>
    <row r="19" spans="2:4" ht="29.25" customHeight="1" x14ac:dyDescent="0.3">
      <c r="B19" s="116" t="s">
        <v>245</v>
      </c>
      <c r="C19" s="117"/>
      <c r="D19" s="118"/>
    </row>
    <row r="20" spans="2:4" ht="30.75" customHeight="1" x14ac:dyDescent="0.3">
      <c r="B20" s="105" t="s">
        <v>235</v>
      </c>
      <c r="C20" s="106"/>
      <c r="D20" s="107"/>
    </row>
    <row r="21" spans="2:4" ht="15" customHeight="1" x14ac:dyDescent="0.3">
      <c r="B21" s="102" t="s">
        <v>236</v>
      </c>
      <c r="C21" s="103"/>
      <c r="D21" s="104"/>
    </row>
    <row r="22" spans="2:4" ht="29.55" customHeight="1" x14ac:dyDescent="0.3">
      <c r="B22" s="110" t="s">
        <v>136</v>
      </c>
      <c r="C22" s="111"/>
      <c r="D22" s="112"/>
    </row>
    <row r="23" spans="2:4" ht="30.45" customHeight="1" x14ac:dyDescent="0.3">
      <c r="B23" s="110" t="s">
        <v>137</v>
      </c>
      <c r="C23" s="111"/>
      <c r="D23" s="112"/>
    </row>
    <row r="24" spans="2:4" ht="19.05" customHeight="1" x14ac:dyDescent="0.3">
      <c r="B24" s="116" t="s">
        <v>138</v>
      </c>
      <c r="C24" s="111"/>
      <c r="D24" s="112"/>
    </row>
    <row r="25" spans="2:4" ht="14.55" customHeight="1" x14ac:dyDescent="0.3">
      <c r="B25" s="122" t="s">
        <v>240</v>
      </c>
      <c r="C25" s="106"/>
      <c r="D25" s="107"/>
    </row>
    <row r="26" spans="2:4" ht="16.5" customHeight="1" x14ac:dyDescent="0.3">
      <c r="B26" s="116" t="s">
        <v>241</v>
      </c>
      <c r="C26" s="117"/>
      <c r="D26" s="118"/>
    </row>
    <row r="27" spans="2:4" ht="18" customHeight="1" x14ac:dyDescent="0.3">
      <c r="B27" s="110" t="s">
        <v>242</v>
      </c>
      <c r="C27" s="111"/>
      <c r="D27" s="112"/>
    </row>
    <row r="28" spans="2:4" ht="16.5" customHeight="1" x14ac:dyDescent="0.3">
      <c r="B28" s="116" t="s">
        <v>139</v>
      </c>
      <c r="C28" s="117"/>
      <c r="D28" s="118"/>
    </row>
    <row r="29" spans="2:4" ht="17.55" customHeight="1" x14ac:dyDescent="0.3">
      <c r="B29" s="105" t="s">
        <v>140</v>
      </c>
      <c r="C29" s="106"/>
      <c r="D29" s="107"/>
    </row>
    <row r="30" spans="2:4" ht="15.75" customHeight="1" x14ac:dyDescent="0.3">
      <c r="B30" s="102" t="s">
        <v>237</v>
      </c>
      <c r="C30" s="103"/>
      <c r="D30" s="104"/>
    </row>
    <row r="31" spans="2:4" ht="30" customHeight="1" x14ac:dyDescent="0.3">
      <c r="B31" s="116" t="s">
        <v>141</v>
      </c>
      <c r="C31" s="117"/>
      <c r="D31" s="118"/>
    </row>
    <row r="32" spans="2:4" ht="35.549999999999997" customHeight="1" x14ac:dyDescent="0.3">
      <c r="B32" s="116" t="s">
        <v>247</v>
      </c>
      <c r="C32" s="117"/>
      <c r="D32" s="118"/>
    </row>
    <row r="33" spans="2:4" ht="27" customHeight="1" x14ac:dyDescent="0.3">
      <c r="B33" s="116" t="s">
        <v>142</v>
      </c>
      <c r="C33" s="117"/>
      <c r="D33" s="118"/>
    </row>
    <row r="34" spans="2:4" ht="27" customHeight="1" x14ac:dyDescent="0.3">
      <c r="B34" s="116" t="s">
        <v>143</v>
      </c>
      <c r="C34" s="117"/>
      <c r="D34" s="118"/>
    </row>
    <row r="35" spans="2:4" ht="27" customHeight="1" x14ac:dyDescent="0.3">
      <c r="B35" s="110" t="s">
        <v>144</v>
      </c>
      <c r="C35" s="111"/>
      <c r="D35" s="112"/>
    </row>
    <row r="36" spans="2:4" ht="27" customHeight="1" x14ac:dyDescent="0.3">
      <c r="B36" s="116" t="s">
        <v>145</v>
      </c>
      <c r="C36" s="117"/>
      <c r="D36" s="118"/>
    </row>
    <row r="37" spans="2:4" ht="18.75" customHeight="1" x14ac:dyDescent="0.3">
      <c r="B37" s="105" t="s">
        <v>243</v>
      </c>
      <c r="C37" s="117"/>
      <c r="D37" s="118"/>
    </row>
    <row r="38" spans="2:4" ht="27" customHeight="1" x14ac:dyDescent="0.3">
      <c r="B38" s="105" t="s">
        <v>244</v>
      </c>
      <c r="C38" s="106"/>
      <c r="D38" s="107"/>
    </row>
    <row r="39" spans="2:4" x14ac:dyDescent="0.3">
      <c r="B39" s="116" t="s">
        <v>146</v>
      </c>
      <c r="C39" s="117"/>
      <c r="D39" s="118"/>
    </row>
    <row r="40" spans="2:4" ht="18.75" customHeight="1" x14ac:dyDescent="0.3">
      <c r="B40" s="102" t="s">
        <v>90</v>
      </c>
      <c r="C40" s="103"/>
      <c r="D40" s="104"/>
    </row>
    <row r="41" spans="2:4" ht="27" customHeight="1" x14ac:dyDescent="0.3">
      <c r="B41" s="116" t="s">
        <v>147</v>
      </c>
      <c r="C41" s="117"/>
      <c r="D41" s="118"/>
    </row>
    <row r="42" spans="2:4" ht="27" customHeight="1" x14ac:dyDescent="0.3">
      <c r="B42" s="116" t="s">
        <v>148</v>
      </c>
      <c r="C42" s="117"/>
      <c r="D42" s="118"/>
    </row>
    <row r="43" spans="2:4" ht="31.5" customHeight="1" x14ac:dyDescent="0.3">
      <c r="B43" s="105" t="s">
        <v>238</v>
      </c>
      <c r="C43" s="117"/>
      <c r="D43" s="118"/>
    </row>
    <row r="44" spans="2:4" ht="15.75" customHeight="1" x14ac:dyDescent="0.3">
      <c r="B44" s="102" t="s">
        <v>91</v>
      </c>
      <c r="C44" s="103"/>
      <c r="D44" s="104"/>
    </row>
    <row r="45" spans="2:4" ht="29.25" customHeight="1" x14ac:dyDescent="0.3">
      <c r="B45" s="110" t="s">
        <v>92</v>
      </c>
      <c r="C45" s="111"/>
      <c r="D45" s="112"/>
    </row>
    <row r="46" spans="2:4" ht="34.5" customHeight="1" thickBot="1" x14ac:dyDescent="0.35">
      <c r="B46" s="119" t="s">
        <v>93</v>
      </c>
      <c r="C46" s="120"/>
      <c r="D46" s="121"/>
    </row>
  </sheetData>
  <mergeCells count="44">
    <mergeCell ref="B37:D37"/>
    <mergeCell ref="B14:D14"/>
    <mergeCell ref="B6:D6"/>
    <mergeCell ref="B9:D9"/>
    <mergeCell ref="B10:D10"/>
    <mergeCell ref="B11:D11"/>
    <mergeCell ref="B12:D12"/>
    <mergeCell ref="B18:D18"/>
    <mergeCell ref="B19:D19"/>
    <mergeCell ref="B20:D20"/>
    <mergeCell ref="B15:D15"/>
    <mergeCell ref="B27:D27"/>
    <mergeCell ref="B26:D26"/>
    <mergeCell ref="B24:D24"/>
    <mergeCell ref="B22:D22"/>
    <mergeCell ref="B23:D23"/>
    <mergeCell ref="B25:D25"/>
    <mergeCell ref="B33:D33"/>
    <mergeCell ref="B32:D32"/>
    <mergeCell ref="B31:D31"/>
    <mergeCell ref="B29:D29"/>
    <mergeCell ref="B28:D28"/>
    <mergeCell ref="B30:D30"/>
    <mergeCell ref="B45:D45"/>
    <mergeCell ref="B46:D46"/>
    <mergeCell ref="B43:D43"/>
    <mergeCell ref="B42:D42"/>
    <mergeCell ref="B41:D41"/>
    <mergeCell ref="B40:D40"/>
    <mergeCell ref="B44:D44"/>
    <mergeCell ref="B17:D17"/>
    <mergeCell ref="B21:D21"/>
    <mergeCell ref="B1:B3"/>
    <mergeCell ref="B7:D7"/>
    <mergeCell ref="B5:D5"/>
    <mergeCell ref="B8:D8"/>
    <mergeCell ref="B4:D4"/>
    <mergeCell ref="B13:D13"/>
    <mergeCell ref="B16:D16"/>
    <mergeCell ref="B39:D39"/>
    <mergeCell ref="B38:D38"/>
    <mergeCell ref="B36:D36"/>
    <mergeCell ref="B35:D35"/>
    <mergeCell ref="B34:D34"/>
  </mergeCells>
  <pageMargins left="0.7" right="0.7" top="0.75" bottom="0.75" header="0.3" footer="0.3"/>
  <pageSetup paperSize="9" orientation="portrait" horizontalDpi="360"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W35"/>
  <sheetViews>
    <sheetView view="pageBreakPreview" topLeftCell="A8" zoomScaleNormal="100" zoomScaleSheetLayoutView="100" workbookViewId="0">
      <selection activeCell="J13" sqref="J13"/>
    </sheetView>
  </sheetViews>
  <sheetFormatPr baseColWidth="10" defaultColWidth="0" defaultRowHeight="14.4" zeroHeight="1" x14ac:dyDescent="0.3"/>
  <cols>
    <col min="1" max="1" width="2.6640625" customWidth="1"/>
    <col min="2" max="2" width="14.109375" customWidth="1"/>
    <col min="3" max="5" width="11.44140625" customWidth="1"/>
    <col min="6" max="7" width="16.109375" customWidth="1"/>
    <col min="8" max="8" width="15.6640625" customWidth="1"/>
    <col min="9" max="9" width="18.77734375" customWidth="1"/>
    <col min="10" max="10" width="11.44140625" customWidth="1"/>
    <col min="11" max="11" width="2.6640625" hidden="1" customWidth="1"/>
    <col min="12" max="16384" width="11.44140625" hidden="1"/>
  </cols>
  <sheetData>
    <row r="1" spans="1:23" ht="16.5" customHeight="1" thickBot="1" x14ac:dyDescent="0.35">
      <c r="A1" s="126"/>
      <c r="B1" s="127"/>
      <c r="C1" s="137" t="s">
        <v>122</v>
      </c>
      <c r="D1" s="138"/>
      <c r="E1" s="138"/>
      <c r="F1" s="138"/>
      <c r="G1" s="138"/>
      <c r="H1" s="139"/>
      <c r="I1" s="152" t="s">
        <v>248</v>
      </c>
      <c r="J1" s="153"/>
      <c r="K1" s="16"/>
    </row>
    <row r="2" spans="1:23" ht="16.5" customHeight="1" thickBot="1" x14ac:dyDescent="0.35">
      <c r="A2" s="128"/>
      <c r="B2" s="129"/>
      <c r="C2" s="140"/>
      <c r="D2" s="141"/>
      <c r="E2" s="141"/>
      <c r="F2" s="141"/>
      <c r="G2" s="141"/>
      <c r="H2" s="142"/>
      <c r="I2" s="154"/>
      <c r="J2" s="155"/>
      <c r="K2" s="17"/>
      <c r="L2" s="12"/>
      <c r="M2" s="12"/>
      <c r="N2" s="12"/>
      <c r="O2" s="12"/>
      <c r="P2" s="12"/>
      <c r="Q2" s="12"/>
      <c r="R2" s="12"/>
      <c r="S2" s="12"/>
      <c r="T2" s="12"/>
      <c r="U2" s="12"/>
      <c r="V2" s="12"/>
      <c r="W2" s="13"/>
    </row>
    <row r="3" spans="1:23" ht="16.2" thickBot="1" x14ac:dyDescent="0.35">
      <c r="A3" s="128"/>
      <c r="B3" s="129"/>
      <c r="C3" s="143" t="s">
        <v>78</v>
      </c>
      <c r="D3" s="144"/>
      <c r="E3" s="144"/>
      <c r="F3" s="144"/>
      <c r="G3" s="144"/>
      <c r="H3" s="145"/>
      <c r="I3" s="156" t="s">
        <v>249</v>
      </c>
      <c r="J3" s="157"/>
      <c r="K3" s="18"/>
      <c r="L3" s="14"/>
      <c r="M3" s="14"/>
      <c r="N3" s="14"/>
      <c r="O3" s="14"/>
      <c r="P3" s="14"/>
      <c r="Q3" s="14"/>
      <c r="R3" s="14"/>
      <c r="S3" s="14"/>
      <c r="T3" s="14"/>
      <c r="U3" s="14"/>
      <c r="V3" s="14"/>
      <c r="W3" s="15"/>
    </row>
    <row r="4" spans="1:23" ht="16.2" customHeight="1" thickBot="1" x14ac:dyDescent="0.35">
      <c r="A4" s="128"/>
      <c r="B4" s="129"/>
      <c r="C4" s="146" t="s">
        <v>79</v>
      </c>
      <c r="D4" s="147"/>
      <c r="E4" s="147"/>
      <c r="F4" s="147"/>
      <c r="G4" s="147"/>
      <c r="H4" s="148"/>
      <c r="I4" s="152" t="s">
        <v>250</v>
      </c>
      <c r="J4" s="153"/>
      <c r="K4" s="18"/>
      <c r="L4" s="14"/>
      <c r="M4" s="14"/>
      <c r="N4" s="14"/>
      <c r="O4" s="14"/>
      <c r="P4" s="14"/>
      <c r="Q4" s="14"/>
      <c r="R4" s="14"/>
      <c r="S4" s="14"/>
      <c r="T4" s="14"/>
      <c r="U4" s="14"/>
      <c r="V4" s="14"/>
      <c r="W4" s="15"/>
    </row>
    <row r="5" spans="1:23" ht="15" customHeight="1" thickBot="1" x14ac:dyDescent="0.35">
      <c r="A5" s="130"/>
      <c r="B5" s="131"/>
      <c r="C5" s="149"/>
      <c r="D5" s="150"/>
      <c r="E5" s="150"/>
      <c r="F5" s="150"/>
      <c r="G5" s="150"/>
      <c r="H5" s="151"/>
      <c r="I5" s="154"/>
      <c r="J5" s="155"/>
      <c r="K5" s="6"/>
    </row>
    <row r="6" spans="1:23" ht="15" customHeight="1" x14ac:dyDescent="0.3">
      <c r="A6" s="24"/>
      <c r="B6" s="24"/>
      <c r="C6" s="136"/>
      <c r="D6" s="136"/>
      <c r="E6" s="136"/>
      <c r="F6" s="136"/>
      <c r="G6" s="136"/>
      <c r="H6" s="136"/>
      <c r="I6" s="136"/>
      <c r="J6" s="136"/>
      <c r="K6" s="6"/>
    </row>
    <row r="7" spans="1:23" ht="20.25" customHeight="1" x14ac:dyDescent="0.3">
      <c r="A7" s="161" t="s">
        <v>79</v>
      </c>
      <c r="B7" s="162"/>
      <c r="C7" s="162"/>
      <c r="D7" s="162"/>
      <c r="E7" s="162"/>
      <c r="F7" s="162"/>
      <c r="G7" s="162"/>
      <c r="H7" s="162"/>
      <c r="I7" s="162"/>
      <c r="J7" s="163"/>
      <c r="K7" s="7"/>
    </row>
    <row r="8" spans="1:23" x14ac:dyDescent="0.3">
      <c r="A8" s="20"/>
      <c r="B8" s="19"/>
      <c r="C8" s="20"/>
      <c r="D8" s="20"/>
      <c r="E8" s="20"/>
      <c r="F8" s="20"/>
      <c r="G8" s="20"/>
      <c r="H8" s="20"/>
      <c r="I8" s="20"/>
      <c r="J8" s="20"/>
      <c r="K8" s="6"/>
    </row>
    <row r="9" spans="1:23" x14ac:dyDescent="0.3">
      <c r="A9" s="20"/>
      <c r="B9" s="19"/>
      <c r="C9" s="20"/>
      <c r="D9" s="20"/>
      <c r="E9" s="20"/>
      <c r="F9" s="20"/>
      <c r="G9" s="20"/>
      <c r="H9" s="20"/>
      <c r="I9" s="20"/>
      <c r="J9" s="25"/>
      <c r="K9" s="6"/>
    </row>
    <row r="10" spans="1:23" x14ac:dyDescent="0.3">
      <c r="A10" s="20"/>
      <c r="B10" s="19"/>
      <c r="C10" s="169" t="s">
        <v>80</v>
      </c>
      <c r="D10" s="170"/>
      <c r="E10" s="170"/>
      <c r="F10" s="170"/>
      <c r="G10" s="170"/>
      <c r="H10" s="170"/>
      <c r="I10" s="171"/>
      <c r="J10" s="26"/>
      <c r="K10" s="6"/>
    </row>
    <row r="11" spans="1:23" ht="26.55" customHeight="1" x14ac:dyDescent="0.3">
      <c r="A11" s="20"/>
      <c r="B11" s="19"/>
      <c r="C11" s="21" t="s">
        <v>81</v>
      </c>
      <c r="D11" s="168" t="s">
        <v>82</v>
      </c>
      <c r="E11" s="168"/>
      <c r="F11" s="168" t="s">
        <v>83</v>
      </c>
      <c r="G11" s="168"/>
      <c r="H11" s="168"/>
      <c r="I11" s="172"/>
      <c r="J11" s="22"/>
      <c r="K11" s="8"/>
    </row>
    <row r="12" spans="1:23" ht="27" customHeight="1" x14ac:dyDescent="0.3">
      <c r="A12" s="20"/>
      <c r="B12" s="19"/>
      <c r="C12" s="100">
        <v>1</v>
      </c>
      <c r="D12" s="176">
        <v>43647</v>
      </c>
      <c r="E12" s="177"/>
      <c r="F12" s="173" t="s">
        <v>304</v>
      </c>
      <c r="G12" s="174"/>
      <c r="H12" s="174"/>
      <c r="I12" s="175"/>
      <c r="J12" s="27"/>
      <c r="K12" s="6"/>
    </row>
    <row r="13" spans="1:23" ht="29.25" customHeight="1" x14ac:dyDescent="0.3">
      <c r="A13" s="20"/>
      <c r="B13" s="19"/>
      <c r="C13" s="100">
        <v>2</v>
      </c>
      <c r="D13" s="176">
        <v>44006</v>
      </c>
      <c r="E13" s="177"/>
      <c r="F13" s="173" t="s">
        <v>305</v>
      </c>
      <c r="G13" s="174"/>
      <c r="H13" s="174"/>
      <c r="I13" s="175"/>
      <c r="J13" s="27"/>
      <c r="K13" s="6"/>
    </row>
    <row r="14" spans="1:23" ht="24.75" customHeight="1" x14ac:dyDescent="0.3">
      <c r="A14" s="20"/>
      <c r="B14" s="19"/>
      <c r="C14" s="100">
        <v>3</v>
      </c>
      <c r="D14" s="176">
        <v>44105</v>
      </c>
      <c r="E14" s="177"/>
      <c r="F14" s="173" t="s">
        <v>306</v>
      </c>
      <c r="G14" s="174"/>
      <c r="H14" s="174"/>
      <c r="I14" s="175"/>
      <c r="J14" s="27"/>
      <c r="K14" s="6"/>
    </row>
    <row r="15" spans="1:23" ht="36.75" customHeight="1" x14ac:dyDescent="0.3">
      <c r="A15" s="20"/>
      <c r="B15" s="19"/>
      <c r="C15" s="100">
        <v>4</v>
      </c>
      <c r="D15" s="178">
        <v>44479</v>
      </c>
      <c r="E15" s="179"/>
      <c r="F15" s="173" t="s">
        <v>307</v>
      </c>
      <c r="G15" s="174"/>
      <c r="H15" s="174"/>
      <c r="I15" s="175"/>
      <c r="J15" s="27"/>
      <c r="K15" s="6"/>
    </row>
    <row r="16" spans="1:23" ht="30.75" customHeight="1" x14ac:dyDescent="0.3">
      <c r="A16" s="20"/>
      <c r="B16" s="19"/>
      <c r="C16" s="100">
        <v>5</v>
      </c>
      <c r="D16" s="178">
        <v>44750</v>
      </c>
      <c r="E16" s="179"/>
      <c r="F16" s="173" t="s">
        <v>308</v>
      </c>
      <c r="G16" s="174"/>
      <c r="H16" s="174"/>
      <c r="I16" s="175"/>
      <c r="J16" s="27"/>
      <c r="K16" s="6"/>
    </row>
    <row r="17" spans="1:11" ht="14.4" customHeight="1" x14ac:dyDescent="0.3">
      <c r="A17" s="20"/>
      <c r="B17" s="19"/>
      <c r="C17" s="100">
        <v>6</v>
      </c>
      <c r="D17" s="176">
        <v>45231</v>
      </c>
      <c r="E17" s="177"/>
      <c r="F17" s="173" t="s">
        <v>309</v>
      </c>
      <c r="G17" s="174"/>
      <c r="H17" s="174"/>
      <c r="I17" s="175"/>
      <c r="J17" s="27"/>
      <c r="K17" s="6"/>
    </row>
    <row r="18" spans="1:11" ht="14.4" customHeight="1" x14ac:dyDescent="0.3">
      <c r="A18" s="20"/>
      <c r="B18" s="19"/>
      <c r="C18" s="100">
        <v>7</v>
      </c>
      <c r="D18" s="176">
        <v>45566</v>
      </c>
      <c r="E18" s="177"/>
      <c r="F18" s="173" t="s">
        <v>310</v>
      </c>
      <c r="G18" s="174"/>
      <c r="H18" s="174"/>
      <c r="I18" s="175"/>
      <c r="J18" s="27"/>
      <c r="K18" s="6"/>
    </row>
    <row r="19" spans="1:11" x14ac:dyDescent="0.3">
      <c r="A19" s="20"/>
      <c r="B19" s="19"/>
      <c r="C19" s="23">
        <v>8</v>
      </c>
      <c r="D19" s="134">
        <v>45972</v>
      </c>
      <c r="E19" s="135"/>
      <c r="F19" s="158" t="s">
        <v>311</v>
      </c>
      <c r="G19" s="159"/>
      <c r="H19" s="159"/>
      <c r="I19" s="160"/>
      <c r="J19" s="27"/>
      <c r="K19" s="6"/>
    </row>
    <row r="20" spans="1:11" ht="15" thickBot="1" x14ac:dyDescent="0.35">
      <c r="A20" s="20"/>
      <c r="B20" s="19"/>
      <c r="C20" s="20"/>
      <c r="D20" s="20"/>
      <c r="E20" s="20"/>
      <c r="F20" s="20"/>
      <c r="G20" s="20"/>
      <c r="H20" s="20"/>
      <c r="I20" s="20"/>
      <c r="J20" s="26"/>
      <c r="K20" s="6"/>
    </row>
    <row r="21" spans="1:11" ht="15" thickBot="1" x14ac:dyDescent="0.35">
      <c r="A21" s="20"/>
      <c r="B21" s="19"/>
      <c r="C21" s="132" t="s">
        <v>84</v>
      </c>
      <c r="D21" s="167"/>
      <c r="E21" s="133"/>
      <c r="F21" s="132" t="s">
        <v>85</v>
      </c>
      <c r="G21" s="133"/>
      <c r="H21" s="132" t="s">
        <v>128</v>
      </c>
      <c r="I21" s="133"/>
      <c r="J21" s="27"/>
      <c r="K21" s="6"/>
    </row>
    <row r="22" spans="1:11" ht="79.95" customHeight="1" thickBot="1" x14ac:dyDescent="0.35">
      <c r="A22" s="20"/>
      <c r="B22" s="19"/>
      <c r="C22" s="164" t="s">
        <v>290</v>
      </c>
      <c r="D22" s="165"/>
      <c r="E22" s="166"/>
      <c r="F22" s="164" t="s">
        <v>291</v>
      </c>
      <c r="G22" s="166"/>
      <c r="H22" s="164" t="s">
        <v>292</v>
      </c>
      <c r="I22" s="166"/>
      <c r="J22" s="28"/>
      <c r="K22" s="6"/>
    </row>
    <row r="23" spans="1:11" ht="15" customHeight="1" x14ac:dyDescent="0.3">
      <c r="A23" s="20"/>
      <c r="B23" s="19"/>
      <c r="C23" s="20"/>
      <c r="D23" s="20"/>
      <c r="E23" s="20"/>
      <c r="F23" s="20"/>
      <c r="G23" s="20"/>
      <c r="H23" s="20"/>
      <c r="I23" s="20"/>
      <c r="J23" s="26"/>
      <c r="K23" s="6"/>
    </row>
    <row r="24" spans="1:11" ht="15" thickBot="1" x14ac:dyDescent="0.35">
      <c r="A24" s="6"/>
      <c r="B24" s="9"/>
      <c r="C24" s="10"/>
      <c r="D24" s="10"/>
      <c r="E24" s="10"/>
      <c r="F24" s="10"/>
      <c r="G24" s="10"/>
      <c r="H24" s="10"/>
      <c r="I24" s="10"/>
      <c r="J24" s="11"/>
      <c r="K24" s="6"/>
    </row>
    <row r="25" spans="1:11" ht="15" customHeight="1" x14ac:dyDescent="0.3"/>
    <row r="26" spans="1:11" ht="15.75" customHeight="1" x14ac:dyDescent="0.3"/>
    <row r="27" spans="1:11" x14ac:dyDescent="0.3"/>
    <row r="28" spans="1:11" x14ac:dyDescent="0.3"/>
    <row r="29" spans="1:11" x14ac:dyDescent="0.3"/>
    <row r="30" spans="1:11" x14ac:dyDescent="0.3"/>
    <row r="31" spans="1:11" x14ac:dyDescent="0.3"/>
    <row r="32" spans="1:11" x14ac:dyDescent="0.3"/>
    <row r="33" x14ac:dyDescent="0.3"/>
    <row r="34" x14ac:dyDescent="0.3"/>
    <row r="35" x14ac:dyDescent="0.3"/>
  </sheetData>
  <mergeCells count="34">
    <mergeCell ref="D17:E17"/>
    <mergeCell ref="F17:I17"/>
    <mergeCell ref="C22:E22"/>
    <mergeCell ref="F22:G22"/>
    <mergeCell ref="H22:I22"/>
    <mergeCell ref="C21:E21"/>
    <mergeCell ref="D11:E11"/>
    <mergeCell ref="F11:I11"/>
    <mergeCell ref="F12:I12"/>
    <mergeCell ref="D12:E12"/>
    <mergeCell ref="D13:E13"/>
    <mergeCell ref="F13:I13"/>
    <mergeCell ref="D14:E14"/>
    <mergeCell ref="F14:I14"/>
    <mergeCell ref="D18:E18"/>
    <mergeCell ref="F18:I18"/>
    <mergeCell ref="D15:E15"/>
    <mergeCell ref="F15:I15"/>
    <mergeCell ref="A1:B5"/>
    <mergeCell ref="F21:G21"/>
    <mergeCell ref="H21:I21"/>
    <mergeCell ref="D19:E19"/>
    <mergeCell ref="C6:J6"/>
    <mergeCell ref="C1:H2"/>
    <mergeCell ref="C3:H3"/>
    <mergeCell ref="C4:H5"/>
    <mergeCell ref="I1:J2"/>
    <mergeCell ref="I3:J3"/>
    <mergeCell ref="I4:J5"/>
    <mergeCell ref="F19:I19"/>
    <mergeCell ref="A7:J7"/>
    <mergeCell ref="C10:I10"/>
    <mergeCell ref="D16:E16"/>
    <mergeCell ref="F16:I16"/>
  </mergeCells>
  <pageMargins left="0.7" right="0.7" top="0.75" bottom="0.75" header="0.3" footer="0.3"/>
  <pageSetup paperSize="9" scale="6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1:Y67"/>
  <sheetViews>
    <sheetView tabSelected="1" view="pageBreakPreview" zoomScale="51" zoomScaleNormal="130" zoomScaleSheetLayoutView="40" workbookViewId="0">
      <selection activeCell="F8" sqref="F8"/>
    </sheetView>
  </sheetViews>
  <sheetFormatPr baseColWidth="10" defaultColWidth="11.44140625" defaultRowHeight="13.8" x14ac:dyDescent="0.3"/>
  <cols>
    <col min="1" max="1" width="22.77734375" style="30" customWidth="1"/>
    <col min="2" max="3" width="37.44140625" style="30" customWidth="1"/>
    <col min="4" max="4" width="26.44140625" style="30" customWidth="1"/>
    <col min="5" max="5" width="18.44140625" style="31" customWidth="1"/>
    <col min="6" max="6" width="24.33203125" style="31" customWidth="1"/>
    <col min="7" max="8" width="21.33203125" style="30" customWidth="1"/>
    <col min="9" max="9" width="24" style="31" customWidth="1"/>
    <col min="10" max="10" width="17" style="30" customWidth="1"/>
    <col min="11" max="11" width="19.44140625" style="30" customWidth="1"/>
    <col min="12" max="12" width="35.33203125" style="30" customWidth="1"/>
    <col min="13" max="13" width="17.44140625" style="30" customWidth="1"/>
    <col min="14" max="17" width="15.6640625" style="30" customWidth="1"/>
    <col min="18" max="19" width="18.109375" style="30" customWidth="1"/>
    <col min="20" max="20" width="13.44140625" style="30" customWidth="1"/>
    <col min="21" max="21" width="17.44140625" style="30" customWidth="1"/>
    <col min="22" max="22" width="20.6640625" style="30" customWidth="1"/>
    <col min="23" max="23" width="22.109375" style="30" customWidth="1"/>
    <col min="24" max="24" width="43.109375" style="30" customWidth="1"/>
    <col min="25" max="25" width="46.33203125" style="31" customWidth="1"/>
    <col min="26" max="26" width="23.109375" style="77" customWidth="1"/>
    <col min="27" max="16384" width="11.44140625" style="77"/>
  </cols>
  <sheetData>
    <row r="1" spans="1:25" s="79" customFormat="1" ht="30" customHeight="1" thickBot="1" x14ac:dyDescent="0.35">
      <c r="A1" s="210"/>
      <c r="B1" s="213" t="s">
        <v>122</v>
      </c>
      <c r="C1" s="214"/>
      <c r="D1" s="214"/>
      <c r="E1" s="214"/>
      <c r="F1" s="214"/>
      <c r="G1" s="214"/>
      <c r="H1" s="214"/>
      <c r="I1" s="214"/>
      <c r="J1" s="214"/>
      <c r="K1" s="214"/>
      <c r="L1" s="214"/>
      <c r="M1" s="214"/>
      <c r="N1" s="214"/>
      <c r="O1" s="214"/>
      <c r="P1" s="214"/>
      <c r="Q1" s="214"/>
      <c r="R1" s="214"/>
      <c r="S1" s="214"/>
      <c r="T1" s="214"/>
      <c r="U1" s="215"/>
      <c r="V1" s="156" t="s">
        <v>248</v>
      </c>
      <c r="W1" s="180"/>
      <c r="X1" s="180"/>
      <c r="Y1" s="157"/>
    </row>
    <row r="2" spans="1:25" s="79" customFormat="1" ht="20.25" customHeight="1" thickBot="1" x14ac:dyDescent="0.35">
      <c r="A2" s="211"/>
      <c r="B2" s="143" t="s">
        <v>78</v>
      </c>
      <c r="C2" s="144"/>
      <c r="D2" s="144"/>
      <c r="E2" s="144"/>
      <c r="F2" s="144"/>
      <c r="G2" s="144"/>
      <c r="H2" s="144"/>
      <c r="I2" s="144"/>
      <c r="J2" s="144"/>
      <c r="K2" s="144"/>
      <c r="L2" s="144"/>
      <c r="M2" s="144"/>
      <c r="N2" s="144"/>
      <c r="O2" s="144"/>
      <c r="P2" s="144"/>
      <c r="Q2" s="144"/>
      <c r="R2" s="144"/>
      <c r="S2" s="144"/>
      <c r="T2" s="144"/>
      <c r="U2" s="145"/>
      <c r="V2" s="181" t="s">
        <v>249</v>
      </c>
      <c r="W2" s="182"/>
      <c r="X2" s="182"/>
      <c r="Y2" s="183"/>
    </row>
    <row r="3" spans="1:25" s="79" customFormat="1" ht="30" customHeight="1" thickBot="1" x14ac:dyDescent="0.35">
      <c r="A3" s="212"/>
      <c r="B3" s="143" t="s">
        <v>79</v>
      </c>
      <c r="C3" s="144"/>
      <c r="D3" s="144"/>
      <c r="E3" s="144"/>
      <c r="F3" s="144"/>
      <c r="G3" s="144"/>
      <c r="H3" s="144"/>
      <c r="I3" s="144"/>
      <c r="J3" s="144"/>
      <c r="K3" s="144"/>
      <c r="L3" s="144"/>
      <c r="M3" s="144"/>
      <c r="N3" s="144"/>
      <c r="O3" s="144"/>
      <c r="P3" s="144"/>
      <c r="Q3" s="144"/>
      <c r="R3" s="144"/>
      <c r="S3" s="144"/>
      <c r="T3" s="144"/>
      <c r="U3" s="145"/>
      <c r="V3" s="181" t="s">
        <v>250</v>
      </c>
      <c r="W3" s="182"/>
      <c r="X3" s="182"/>
      <c r="Y3" s="183"/>
    </row>
    <row r="4" spans="1:25" s="79" customFormat="1" ht="37.5" customHeight="1" thickTop="1" thickBot="1" x14ac:dyDescent="0.35">
      <c r="A4" s="33" t="s">
        <v>94</v>
      </c>
      <c r="B4" s="78">
        <v>45972</v>
      </c>
      <c r="C4" s="32" t="s">
        <v>116</v>
      </c>
      <c r="D4" s="194" t="s">
        <v>303</v>
      </c>
      <c r="E4" s="195"/>
      <c r="F4" s="195"/>
      <c r="G4" s="195"/>
      <c r="H4" s="195"/>
      <c r="I4" s="195"/>
      <c r="J4" s="195"/>
      <c r="K4" s="195"/>
      <c r="L4" s="195"/>
      <c r="M4" s="195"/>
      <c r="N4" s="195"/>
      <c r="O4" s="195"/>
      <c r="P4" s="195"/>
      <c r="Q4" s="195"/>
      <c r="R4" s="195"/>
      <c r="S4" s="195"/>
      <c r="T4" s="195"/>
      <c r="U4" s="195"/>
      <c r="V4" s="195"/>
      <c r="W4" s="195"/>
      <c r="X4" s="195"/>
      <c r="Y4" s="195"/>
    </row>
    <row r="5" spans="1:25" s="79" customFormat="1" ht="23.25" customHeight="1" thickBot="1" x14ac:dyDescent="0.35">
      <c r="A5" s="196" t="s">
        <v>101</v>
      </c>
      <c r="B5" s="197"/>
      <c r="C5" s="197"/>
      <c r="D5" s="198"/>
      <c r="E5" s="202" t="s">
        <v>95</v>
      </c>
      <c r="F5" s="203"/>
      <c r="G5" s="203"/>
      <c r="H5" s="203"/>
      <c r="I5" s="203"/>
      <c r="J5" s="203"/>
      <c r="K5" s="204"/>
      <c r="L5" s="205" t="s">
        <v>96</v>
      </c>
      <c r="M5" s="207" t="s">
        <v>121</v>
      </c>
      <c r="N5" s="208"/>
      <c r="O5" s="208"/>
      <c r="P5" s="208"/>
      <c r="Q5" s="208"/>
      <c r="R5" s="208"/>
      <c r="S5" s="208"/>
      <c r="T5" s="208"/>
      <c r="U5" s="208"/>
      <c r="V5" s="209"/>
      <c r="W5" s="190" t="s">
        <v>99</v>
      </c>
      <c r="X5" s="191"/>
      <c r="Y5" s="186" t="s">
        <v>126</v>
      </c>
    </row>
    <row r="6" spans="1:25" s="80" customFormat="1" ht="22.5" customHeight="1" thickBot="1" x14ac:dyDescent="0.35">
      <c r="A6" s="199"/>
      <c r="B6" s="200"/>
      <c r="C6" s="200"/>
      <c r="D6" s="201"/>
      <c r="E6" s="184" t="s">
        <v>103</v>
      </c>
      <c r="F6" s="185"/>
      <c r="G6" s="185"/>
      <c r="H6" s="216"/>
      <c r="I6" s="217" t="s">
        <v>104</v>
      </c>
      <c r="J6" s="218"/>
      <c r="K6" s="219"/>
      <c r="L6" s="206"/>
      <c r="M6" s="184" t="s">
        <v>97</v>
      </c>
      <c r="N6" s="185"/>
      <c r="O6" s="185"/>
      <c r="P6" s="185"/>
      <c r="Q6" s="185"/>
      <c r="R6" s="185"/>
      <c r="S6" s="186" t="s">
        <v>125</v>
      </c>
      <c r="T6" s="188" t="s">
        <v>108</v>
      </c>
      <c r="U6" s="189"/>
      <c r="V6" s="220" t="s">
        <v>98</v>
      </c>
      <c r="W6" s="192"/>
      <c r="X6" s="193"/>
      <c r="Y6" s="187"/>
    </row>
    <row r="7" spans="1:25" s="81" customFormat="1" ht="37.950000000000003" customHeight="1" thickBot="1" x14ac:dyDescent="0.35">
      <c r="A7" s="227" t="s">
        <v>118</v>
      </c>
      <c r="B7" s="228" t="s">
        <v>117</v>
      </c>
      <c r="C7" s="228" t="s">
        <v>119</v>
      </c>
      <c r="D7" s="228" t="s">
        <v>101</v>
      </c>
      <c r="E7" s="229" t="s">
        <v>1</v>
      </c>
      <c r="F7" s="229" t="s">
        <v>102</v>
      </c>
      <c r="G7" s="230" t="s">
        <v>103</v>
      </c>
      <c r="H7" s="229" t="s">
        <v>120</v>
      </c>
      <c r="I7" s="231" t="s">
        <v>104</v>
      </c>
      <c r="J7" s="232" t="s">
        <v>12</v>
      </c>
      <c r="K7" s="232" t="s">
        <v>105</v>
      </c>
      <c r="L7" s="206"/>
      <c r="M7" s="233" t="s">
        <v>14</v>
      </c>
      <c r="N7" s="233" t="s">
        <v>16</v>
      </c>
      <c r="O7" s="233" t="s">
        <v>106</v>
      </c>
      <c r="P7" s="233" t="s">
        <v>20</v>
      </c>
      <c r="Q7" s="233" t="s">
        <v>21</v>
      </c>
      <c r="R7" s="233" t="s">
        <v>107</v>
      </c>
      <c r="S7" s="220"/>
      <c r="T7" s="234"/>
      <c r="U7" s="235"/>
      <c r="V7" s="220"/>
      <c r="W7" s="228" t="s">
        <v>109</v>
      </c>
      <c r="X7" s="236" t="s">
        <v>110</v>
      </c>
      <c r="Y7" s="229" t="s">
        <v>127</v>
      </c>
    </row>
    <row r="8" spans="1:25" ht="187.8" customHeight="1" x14ac:dyDescent="0.3">
      <c r="A8" s="86" t="s">
        <v>150</v>
      </c>
      <c r="B8" s="87" t="s">
        <v>161</v>
      </c>
      <c r="C8" s="87" t="s">
        <v>224</v>
      </c>
      <c r="D8" s="87" t="s">
        <v>187</v>
      </c>
      <c r="E8" s="87" t="s">
        <v>26</v>
      </c>
      <c r="F8" s="87" t="s">
        <v>255</v>
      </c>
      <c r="G8" s="87" t="s">
        <v>11</v>
      </c>
      <c r="H8" s="88" t="s">
        <v>280</v>
      </c>
      <c r="I8" s="89" t="s">
        <v>36</v>
      </c>
      <c r="J8" s="88" t="s">
        <v>37</v>
      </c>
      <c r="K8" s="88" t="s">
        <v>77</v>
      </c>
      <c r="L8" s="88" t="s">
        <v>254</v>
      </c>
      <c r="M8" s="90">
        <v>5</v>
      </c>
      <c r="N8" s="90">
        <v>10</v>
      </c>
      <c r="O8" s="90">
        <v>10</v>
      </c>
      <c r="P8" s="90">
        <v>5</v>
      </c>
      <c r="Q8" s="90">
        <v>10</v>
      </c>
      <c r="R8" s="90">
        <v>10</v>
      </c>
      <c r="S8" s="88" t="s">
        <v>293</v>
      </c>
      <c r="T8" s="90">
        <f>M8*N8*O8*P8*Q8*R8</f>
        <v>250000</v>
      </c>
      <c r="U8" s="90" t="str">
        <f>IF(T8&lt;=25000,"BAJA",IF(T8&lt;=125000,"MODERADA",IF(T8&gt;125000,"ALTA","")))</f>
        <v>ALTA</v>
      </c>
      <c r="V8" s="90" t="s">
        <v>59</v>
      </c>
      <c r="W8" s="90" t="s">
        <v>257</v>
      </c>
      <c r="X8" s="90" t="s">
        <v>262</v>
      </c>
      <c r="Y8" s="91" t="s">
        <v>228</v>
      </c>
    </row>
    <row r="9" spans="1:25" ht="409.6" x14ac:dyDescent="0.3">
      <c r="A9" s="92" t="s">
        <v>150</v>
      </c>
      <c r="B9" s="82" t="s">
        <v>161</v>
      </c>
      <c r="C9" s="82" t="s">
        <v>224</v>
      </c>
      <c r="D9" s="82" t="s">
        <v>186</v>
      </c>
      <c r="E9" s="82" t="s">
        <v>26</v>
      </c>
      <c r="F9" s="82" t="s">
        <v>255</v>
      </c>
      <c r="G9" s="82" t="s">
        <v>11</v>
      </c>
      <c r="H9" s="83" t="s">
        <v>269</v>
      </c>
      <c r="I9" s="84" t="s">
        <v>36</v>
      </c>
      <c r="J9" s="83" t="s">
        <v>37</v>
      </c>
      <c r="K9" s="83" t="s">
        <v>77</v>
      </c>
      <c r="L9" s="83" t="s">
        <v>254</v>
      </c>
      <c r="M9" s="101">
        <v>5</v>
      </c>
      <c r="N9" s="101">
        <v>10</v>
      </c>
      <c r="O9" s="101">
        <v>10</v>
      </c>
      <c r="P9" s="101">
        <v>5</v>
      </c>
      <c r="Q9" s="101">
        <v>10</v>
      </c>
      <c r="R9" s="101">
        <v>10</v>
      </c>
      <c r="S9" s="83" t="s">
        <v>293</v>
      </c>
      <c r="T9" s="101">
        <f>M9*N9*O9*P9*Q9*R9</f>
        <v>250000</v>
      </c>
      <c r="U9" s="101" t="str">
        <f>IF(T9&lt;=25000,"BAJA",IF(T9&lt;=125000,"MODERADA",IF(T9&gt;125000,"ALTA","")))</f>
        <v>ALTA</v>
      </c>
      <c r="V9" s="101" t="s">
        <v>59</v>
      </c>
      <c r="W9" s="101" t="s">
        <v>257</v>
      </c>
      <c r="X9" s="101" t="s">
        <v>262</v>
      </c>
      <c r="Y9" s="93" t="s">
        <v>228</v>
      </c>
    </row>
    <row r="10" spans="1:25" ht="151.80000000000001" x14ac:dyDescent="0.3">
      <c r="A10" s="92" t="s">
        <v>150</v>
      </c>
      <c r="B10" s="82" t="s">
        <v>161</v>
      </c>
      <c r="C10" s="82" t="s">
        <v>224</v>
      </c>
      <c r="D10" s="82" t="s">
        <v>189</v>
      </c>
      <c r="E10" s="82" t="s">
        <v>26</v>
      </c>
      <c r="F10" s="82" t="s">
        <v>255</v>
      </c>
      <c r="G10" s="82" t="s">
        <v>3</v>
      </c>
      <c r="H10" s="83" t="s">
        <v>279</v>
      </c>
      <c r="I10" s="84" t="s">
        <v>28</v>
      </c>
      <c r="J10" s="83" t="s">
        <v>37</v>
      </c>
      <c r="K10" s="83" t="s">
        <v>52</v>
      </c>
      <c r="L10" s="83" t="s">
        <v>254</v>
      </c>
      <c r="M10" s="101">
        <v>10</v>
      </c>
      <c r="N10" s="101">
        <v>5</v>
      </c>
      <c r="O10" s="101">
        <v>5</v>
      </c>
      <c r="P10" s="101">
        <v>5</v>
      </c>
      <c r="Q10" s="101">
        <v>5</v>
      </c>
      <c r="R10" s="101">
        <v>10</v>
      </c>
      <c r="S10" s="101" t="s">
        <v>302</v>
      </c>
      <c r="T10" s="101">
        <f t="shared" ref="T10:T21" si="0">M10*N10*O10*P10*Q10*R10</f>
        <v>62500</v>
      </c>
      <c r="U10" s="101" t="str">
        <f>IF(T10&lt;=25000,"BAJA",IF(T10&lt;=125000,"MODERADA",IF(T10&gt;125000,"ALTA","")))</f>
        <v>MODERADA</v>
      </c>
      <c r="V10" s="101" t="s">
        <v>45</v>
      </c>
      <c r="W10" s="101" t="s">
        <v>257</v>
      </c>
      <c r="X10" s="101" t="s">
        <v>313</v>
      </c>
      <c r="Y10" s="93" t="s">
        <v>228</v>
      </c>
    </row>
    <row r="11" spans="1:25" ht="151.80000000000001" x14ac:dyDescent="0.3">
      <c r="A11" s="92" t="s">
        <v>150</v>
      </c>
      <c r="B11" s="82" t="s">
        <v>161</v>
      </c>
      <c r="C11" s="82" t="s">
        <v>224</v>
      </c>
      <c r="D11" s="82" t="s">
        <v>189</v>
      </c>
      <c r="E11" s="82" t="s">
        <v>26</v>
      </c>
      <c r="F11" s="82" t="s">
        <v>255</v>
      </c>
      <c r="G11" s="82" t="s">
        <v>4</v>
      </c>
      <c r="H11" s="83" t="s">
        <v>279</v>
      </c>
      <c r="I11" s="84" t="s">
        <v>29</v>
      </c>
      <c r="J11" s="83" t="s">
        <v>37</v>
      </c>
      <c r="K11" s="83" t="s">
        <v>52</v>
      </c>
      <c r="L11" s="83" t="s">
        <v>254</v>
      </c>
      <c r="M11" s="101">
        <v>10</v>
      </c>
      <c r="N11" s="101">
        <v>5</v>
      </c>
      <c r="O11" s="101">
        <v>5</v>
      </c>
      <c r="P11" s="101">
        <v>5</v>
      </c>
      <c r="Q11" s="101">
        <v>5</v>
      </c>
      <c r="R11" s="101">
        <v>10</v>
      </c>
      <c r="S11" s="101" t="s">
        <v>296</v>
      </c>
      <c r="T11" s="101">
        <f t="shared" si="0"/>
        <v>62500</v>
      </c>
      <c r="U11" s="101" t="str">
        <f t="shared" ref="U11:U21" si="1">IF(T11&lt;=25000,"BAJA",IF(T11&lt;=125000,"MODERADA",IF(T11&gt;125000,"ALTA","")))</f>
        <v>MODERADA</v>
      </c>
      <c r="V11" s="101" t="s">
        <v>45</v>
      </c>
      <c r="W11" s="101" t="s">
        <v>257</v>
      </c>
      <c r="X11" s="101" t="s">
        <v>313</v>
      </c>
      <c r="Y11" s="93" t="s">
        <v>228</v>
      </c>
    </row>
    <row r="12" spans="1:25" ht="289.8" x14ac:dyDescent="0.3">
      <c r="A12" s="92" t="s">
        <v>150</v>
      </c>
      <c r="B12" s="82" t="s">
        <v>161</v>
      </c>
      <c r="C12" s="82" t="s">
        <v>224</v>
      </c>
      <c r="D12" s="82" t="s">
        <v>188</v>
      </c>
      <c r="E12" s="82" t="s">
        <v>26</v>
      </c>
      <c r="F12" s="82" t="s">
        <v>255</v>
      </c>
      <c r="G12" s="82" t="s">
        <v>8</v>
      </c>
      <c r="H12" s="83" t="s">
        <v>282</v>
      </c>
      <c r="I12" s="84" t="s">
        <v>33</v>
      </c>
      <c r="J12" s="83" t="s">
        <v>37</v>
      </c>
      <c r="K12" s="83" t="s">
        <v>71</v>
      </c>
      <c r="L12" s="83" t="s">
        <v>254</v>
      </c>
      <c r="M12" s="101">
        <v>1</v>
      </c>
      <c r="N12" s="101">
        <v>1</v>
      </c>
      <c r="O12" s="101">
        <v>5</v>
      </c>
      <c r="P12" s="101">
        <v>5</v>
      </c>
      <c r="Q12" s="101">
        <v>5</v>
      </c>
      <c r="R12" s="101">
        <v>10</v>
      </c>
      <c r="S12" s="101" t="s">
        <v>294</v>
      </c>
      <c r="T12" s="101">
        <f t="shared" si="0"/>
        <v>1250</v>
      </c>
      <c r="U12" s="101" t="str">
        <f t="shared" si="1"/>
        <v>BAJA</v>
      </c>
      <c r="V12" s="101" t="s">
        <v>45</v>
      </c>
      <c r="W12" s="101"/>
      <c r="X12" s="101"/>
      <c r="Y12" s="93" t="s">
        <v>227</v>
      </c>
    </row>
    <row r="13" spans="1:25" ht="151.80000000000001" x14ac:dyDescent="0.3">
      <c r="A13" s="92" t="s">
        <v>150</v>
      </c>
      <c r="B13" s="82" t="s">
        <v>161</v>
      </c>
      <c r="C13" s="82" t="s">
        <v>224</v>
      </c>
      <c r="D13" s="82" t="s">
        <v>190</v>
      </c>
      <c r="E13" s="82" t="s">
        <v>26</v>
      </c>
      <c r="F13" s="82" t="s">
        <v>255</v>
      </c>
      <c r="G13" s="82" t="s">
        <v>239</v>
      </c>
      <c r="H13" s="83" t="s">
        <v>270</v>
      </c>
      <c r="I13" s="84" t="s">
        <v>33</v>
      </c>
      <c r="J13" s="83" t="s">
        <v>37</v>
      </c>
      <c r="K13" s="83" t="s">
        <v>71</v>
      </c>
      <c r="L13" s="83" t="s">
        <v>254</v>
      </c>
      <c r="M13" s="101">
        <v>10</v>
      </c>
      <c r="N13" s="101">
        <v>5</v>
      </c>
      <c r="O13" s="101">
        <v>5</v>
      </c>
      <c r="P13" s="101">
        <v>5</v>
      </c>
      <c r="Q13" s="101">
        <v>5</v>
      </c>
      <c r="R13" s="101">
        <v>10</v>
      </c>
      <c r="S13" s="101" t="s">
        <v>295</v>
      </c>
      <c r="T13" s="101">
        <f t="shared" si="0"/>
        <v>62500</v>
      </c>
      <c r="U13" s="101" t="str">
        <f t="shared" ref="U13" si="2">IF(T13&lt;=25000,"BAJA",IF(T13&lt;=125000,"MODERADA",IF(T13&gt;125000,"ALTA","")))</f>
        <v>MODERADA</v>
      </c>
      <c r="V13" s="101" t="s">
        <v>45</v>
      </c>
      <c r="W13" s="101" t="s">
        <v>257</v>
      </c>
      <c r="X13" s="101" t="s">
        <v>256</v>
      </c>
      <c r="Y13" s="93" t="s">
        <v>228</v>
      </c>
    </row>
    <row r="14" spans="1:25" ht="409.6" x14ac:dyDescent="0.3">
      <c r="A14" s="92" t="s">
        <v>150</v>
      </c>
      <c r="B14" s="82" t="s">
        <v>161</v>
      </c>
      <c r="C14" s="82" t="s">
        <v>224</v>
      </c>
      <c r="D14" s="82" t="s">
        <v>190</v>
      </c>
      <c r="E14" s="82" t="s">
        <v>26</v>
      </c>
      <c r="F14" s="82" t="s">
        <v>255</v>
      </c>
      <c r="G14" s="82" t="s">
        <v>11</v>
      </c>
      <c r="H14" s="83" t="s">
        <v>268</v>
      </c>
      <c r="I14" s="84" t="s">
        <v>36</v>
      </c>
      <c r="J14" s="83" t="s">
        <v>37</v>
      </c>
      <c r="K14" s="83" t="s">
        <v>77</v>
      </c>
      <c r="L14" s="83" t="s">
        <v>254</v>
      </c>
      <c r="M14" s="101">
        <v>5</v>
      </c>
      <c r="N14" s="101">
        <v>10</v>
      </c>
      <c r="O14" s="101">
        <v>10</v>
      </c>
      <c r="P14" s="101">
        <v>5</v>
      </c>
      <c r="Q14" s="101">
        <v>10</v>
      </c>
      <c r="R14" s="101">
        <v>10</v>
      </c>
      <c r="S14" s="101" t="s">
        <v>293</v>
      </c>
      <c r="T14" s="101">
        <f t="shared" si="0"/>
        <v>250000</v>
      </c>
      <c r="U14" s="101" t="str">
        <f t="shared" si="1"/>
        <v>ALTA</v>
      </c>
      <c r="V14" s="101" t="s">
        <v>59</v>
      </c>
      <c r="W14" s="101" t="s">
        <v>257</v>
      </c>
      <c r="X14" s="101" t="s">
        <v>262</v>
      </c>
      <c r="Y14" s="93" t="s">
        <v>228</v>
      </c>
    </row>
    <row r="15" spans="1:25" ht="409.6" x14ac:dyDescent="0.3">
      <c r="A15" s="92" t="s">
        <v>150</v>
      </c>
      <c r="B15" s="82" t="s">
        <v>161</v>
      </c>
      <c r="C15" s="82" t="s">
        <v>224</v>
      </c>
      <c r="D15" s="82" t="s">
        <v>178</v>
      </c>
      <c r="E15" s="82" t="s">
        <v>26</v>
      </c>
      <c r="F15" s="82" t="s">
        <v>255</v>
      </c>
      <c r="G15" s="82" t="s">
        <v>11</v>
      </c>
      <c r="H15" s="83" t="s">
        <v>268</v>
      </c>
      <c r="I15" s="84" t="s">
        <v>36</v>
      </c>
      <c r="J15" s="83" t="s">
        <v>37</v>
      </c>
      <c r="K15" s="83" t="s">
        <v>77</v>
      </c>
      <c r="L15" s="83" t="s">
        <v>254</v>
      </c>
      <c r="M15" s="101">
        <v>5</v>
      </c>
      <c r="N15" s="101">
        <v>10</v>
      </c>
      <c r="O15" s="101">
        <v>10</v>
      </c>
      <c r="P15" s="101">
        <v>5</v>
      </c>
      <c r="Q15" s="101">
        <v>10</v>
      </c>
      <c r="R15" s="101">
        <v>10</v>
      </c>
      <c r="S15" s="101" t="s">
        <v>293</v>
      </c>
      <c r="T15" s="101">
        <f t="shared" si="0"/>
        <v>250000</v>
      </c>
      <c r="U15" s="101" t="str">
        <f t="shared" si="1"/>
        <v>ALTA</v>
      </c>
      <c r="V15" s="101" t="s">
        <v>59</v>
      </c>
      <c r="W15" s="101" t="s">
        <v>257</v>
      </c>
      <c r="X15" s="101" t="s">
        <v>262</v>
      </c>
      <c r="Y15" s="93" t="s">
        <v>228</v>
      </c>
    </row>
    <row r="16" spans="1:25" ht="345" x14ac:dyDescent="0.3">
      <c r="A16" s="92" t="s">
        <v>150</v>
      </c>
      <c r="B16" s="82" t="s">
        <v>161</v>
      </c>
      <c r="C16" s="82" t="s">
        <v>224</v>
      </c>
      <c r="D16" s="82" t="s">
        <v>210</v>
      </c>
      <c r="E16" s="82" t="s">
        <v>26</v>
      </c>
      <c r="F16" s="82" t="s">
        <v>255</v>
      </c>
      <c r="G16" s="82" t="s">
        <v>7</v>
      </c>
      <c r="H16" s="83" t="s">
        <v>283</v>
      </c>
      <c r="I16" s="84" t="s">
        <v>73</v>
      </c>
      <c r="J16" s="83" t="s">
        <v>37</v>
      </c>
      <c r="K16" s="83" t="s">
        <v>63</v>
      </c>
      <c r="L16" s="83" t="s">
        <v>254</v>
      </c>
      <c r="M16" s="101">
        <v>10</v>
      </c>
      <c r="N16" s="101">
        <v>5</v>
      </c>
      <c r="O16" s="101">
        <v>10</v>
      </c>
      <c r="P16" s="101">
        <v>10</v>
      </c>
      <c r="Q16" s="101">
        <v>5</v>
      </c>
      <c r="R16" s="101">
        <v>10</v>
      </c>
      <c r="S16" s="101" t="s">
        <v>300</v>
      </c>
      <c r="T16" s="101">
        <f t="shared" si="0"/>
        <v>250000</v>
      </c>
      <c r="U16" s="101" t="str">
        <f t="shared" si="1"/>
        <v>ALTA</v>
      </c>
      <c r="V16" s="101" t="s">
        <v>59</v>
      </c>
      <c r="W16" s="101" t="s">
        <v>257</v>
      </c>
      <c r="X16" s="101" t="s">
        <v>261</v>
      </c>
      <c r="Y16" s="93" t="s">
        <v>228</v>
      </c>
    </row>
    <row r="17" spans="1:25" ht="345" x14ac:dyDescent="0.3">
      <c r="A17" s="92" t="s">
        <v>150</v>
      </c>
      <c r="B17" s="82" t="s">
        <v>161</v>
      </c>
      <c r="C17" s="82" t="s">
        <v>224</v>
      </c>
      <c r="D17" s="82" t="s">
        <v>210</v>
      </c>
      <c r="E17" s="82" t="s">
        <v>26</v>
      </c>
      <c r="F17" s="82" t="s">
        <v>255</v>
      </c>
      <c r="G17" s="82" t="s">
        <v>7</v>
      </c>
      <c r="H17" s="83" t="s">
        <v>283</v>
      </c>
      <c r="I17" s="84" t="s">
        <v>70</v>
      </c>
      <c r="J17" s="83" t="s">
        <v>37</v>
      </c>
      <c r="K17" s="83" t="s">
        <v>63</v>
      </c>
      <c r="L17" s="83" t="s">
        <v>254</v>
      </c>
      <c r="M17" s="101">
        <v>10</v>
      </c>
      <c r="N17" s="101">
        <v>5</v>
      </c>
      <c r="O17" s="101">
        <v>10</v>
      </c>
      <c r="P17" s="101">
        <v>10</v>
      </c>
      <c r="Q17" s="101">
        <v>5</v>
      </c>
      <c r="R17" s="101">
        <v>10</v>
      </c>
      <c r="S17" s="101" t="s">
        <v>300</v>
      </c>
      <c r="T17" s="101">
        <f t="shared" si="0"/>
        <v>250000</v>
      </c>
      <c r="U17" s="101" t="str">
        <f t="shared" si="1"/>
        <v>ALTA</v>
      </c>
      <c r="V17" s="101" t="s">
        <v>59</v>
      </c>
      <c r="W17" s="101" t="s">
        <v>257</v>
      </c>
      <c r="X17" s="101" t="s">
        <v>261</v>
      </c>
      <c r="Y17" s="93" t="s">
        <v>228</v>
      </c>
    </row>
    <row r="18" spans="1:25" ht="151.80000000000001" x14ac:dyDescent="0.3">
      <c r="A18" s="92" t="s">
        <v>150</v>
      </c>
      <c r="B18" s="82" t="s">
        <v>161</v>
      </c>
      <c r="C18" s="82" t="s">
        <v>224</v>
      </c>
      <c r="D18" s="82" t="s">
        <v>221</v>
      </c>
      <c r="E18" s="82" t="s">
        <v>26</v>
      </c>
      <c r="F18" s="82" t="s">
        <v>255</v>
      </c>
      <c r="G18" s="82" t="s">
        <v>9</v>
      </c>
      <c r="H18" s="83" t="s">
        <v>284</v>
      </c>
      <c r="I18" s="85" t="s">
        <v>34</v>
      </c>
      <c r="J18" s="83" t="s">
        <v>51</v>
      </c>
      <c r="K18" s="83" t="s">
        <v>74</v>
      </c>
      <c r="L18" s="83" t="s">
        <v>254</v>
      </c>
      <c r="M18" s="101">
        <v>10</v>
      </c>
      <c r="N18" s="101">
        <v>5</v>
      </c>
      <c r="O18" s="101">
        <v>5</v>
      </c>
      <c r="P18" s="101">
        <v>5</v>
      </c>
      <c r="Q18" s="101">
        <v>5</v>
      </c>
      <c r="R18" s="101">
        <v>1</v>
      </c>
      <c r="S18" s="101"/>
      <c r="T18" s="101">
        <f t="shared" si="0"/>
        <v>6250</v>
      </c>
      <c r="U18" s="101" t="str">
        <f t="shared" si="1"/>
        <v>BAJA</v>
      </c>
      <c r="V18" s="101" t="s">
        <v>45</v>
      </c>
      <c r="W18" s="101"/>
      <c r="X18" s="101"/>
      <c r="Y18" s="93" t="s">
        <v>227</v>
      </c>
    </row>
    <row r="19" spans="1:25" ht="151.80000000000001" x14ac:dyDescent="0.3">
      <c r="A19" s="92" t="s">
        <v>151</v>
      </c>
      <c r="B19" s="82" t="s">
        <v>164</v>
      </c>
      <c r="C19" s="82" t="s">
        <v>222</v>
      </c>
      <c r="D19" s="82" t="s">
        <v>193</v>
      </c>
      <c r="E19" s="82" t="s">
        <v>26</v>
      </c>
      <c r="F19" s="82" t="s">
        <v>255</v>
      </c>
      <c r="G19" s="82" t="s">
        <v>3</v>
      </c>
      <c r="H19" s="83" t="s">
        <v>273</v>
      </c>
      <c r="I19" s="84" t="s">
        <v>28</v>
      </c>
      <c r="J19" s="83" t="s">
        <v>37</v>
      </c>
      <c r="K19" s="83" t="s">
        <v>52</v>
      </c>
      <c r="L19" s="83" t="s">
        <v>254</v>
      </c>
      <c r="M19" s="101">
        <v>10</v>
      </c>
      <c r="N19" s="101">
        <v>5</v>
      </c>
      <c r="O19" s="101">
        <v>5</v>
      </c>
      <c r="P19" s="101">
        <v>5</v>
      </c>
      <c r="Q19" s="101">
        <v>5</v>
      </c>
      <c r="R19" s="101">
        <v>10</v>
      </c>
      <c r="S19" s="101" t="s">
        <v>302</v>
      </c>
      <c r="T19" s="101">
        <f t="shared" si="0"/>
        <v>62500</v>
      </c>
      <c r="U19" s="101" t="str">
        <f t="shared" si="1"/>
        <v>MODERADA</v>
      </c>
      <c r="V19" s="101" t="s">
        <v>45</v>
      </c>
      <c r="W19" s="101" t="s">
        <v>257</v>
      </c>
      <c r="X19" s="101" t="s">
        <v>313</v>
      </c>
      <c r="Y19" s="93" t="s">
        <v>228</v>
      </c>
    </row>
    <row r="20" spans="1:25" ht="409.6" x14ac:dyDescent="0.3">
      <c r="A20" s="92" t="s">
        <v>151</v>
      </c>
      <c r="B20" s="82" t="s">
        <v>164</v>
      </c>
      <c r="C20" s="82" t="s">
        <v>222</v>
      </c>
      <c r="D20" s="82" t="s">
        <v>193</v>
      </c>
      <c r="E20" s="82" t="s">
        <v>26</v>
      </c>
      <c r="F20" s="82" t="s">
        <v>255</v>
      </c>
      <c r="G20" s="82" t="s">
        <v>7</v>
      </c>
      <c r="H20" s="83" t="s">
        <v>287</v>
      </c>
      <c r="I20" s="84" t="s">
        <v>50</v>
      </c>
      <c r="J20" s="83" t="s">
        <v>37</v>
      </c>
      <c r="K20" s="83" t="s">
        <v>63</v>
      </c>
      <c r="L20" s="83" t="s">
        <v>254</v>
      </c>
      <c r="M20" s="101">
        <v>10</v>
      </c>
      <c r="N20" s="101">
        <v>5</v>
      </c>
      <c r="O20" s="101">
        <v>10</v>
      </c>
      <c r="P20" s="101">
        <v>5</v>
      </c>
      <c r="Q20" s="101">
        <v>10</v>
      </c>
      <c r="R20" s="101">
        <v>10</v>
      </c>
      <c r="S20" s="101" t="s">
        <v>301</v>
      </c>
      <c r="T20" s="101">
        <f t="shared" si="0"/>
        <v>250000</v>
      </c>
      <c r="U20" s="101" t="str">
        <f t="shared" si="1"/>
        <v>ALTA</v>
      </c>
      <c r="V20" s="101" t="s">
        <v>59</v>
      </c>
      <c r="W20" s="101" t="s">
        <v>257</v>
      </c>
      <c r="X20" s="101" t="s">
        <v>258</v>
      </c>
      <c r="Y20" s="93" t="s">
        <v>228</v>
      </c>
    </row>
    <row r="21" spans="1:25" ht="193.2" x14ac:dyDescent="0.3">
      <c r="A21" s="92" t="s">
        <v>151</v>
      </c>
      <c r="B21" s="82" t="s">
        <v>164</v>
      </c>
      <c r="C21" s="82" t="s">
        <v>222</v>
      </c>
      <c r="D21" s="82" t="s">
        <v>174</v>
      </c>
      <c r="E21" s="82" t="s">
        <v>26</v>
      </c>
      <c r="F21" s="82" t="s">
        <v>255</v>
      </c>
      <c r="G21" s="82" t="s">
        <v>6</v>
      </c>
      <c r="H21" s="83" t="s">
        <v>288</v>
      </c>
      <c r="I21" s="84" t="s">
        <v>31</v>
      </c>
      <c r="J21" s="83" t="s">
        <v>37</v>
      </c>
      <c r="K21" s="83" t="s">
        <v>63</v>
      </c>
      <c r="L21" s="83" t="s">
        <v>254</v>
      </c>
      <c r="M21" s="101">
        <v>5</v>
      </c>
      <c r="N21" s="101">
        <v>5</v>
      </c>
      <c r="O21" s="101">
        <v>5</v>
      </c>
      <c r="P21" s="101">
        <v>5</v>
      </c>
      <c r="Q21" s="101">
        <v>5</v>
      </c>
      <c r="R21" s="101">
        <v>10</v>
      </c>
      <c r="S21" s="101" t="s">
        <v>297</v>
      </c>
      <c r="T21" s="101">
        <f t="shared" si="0"/>
        <v>31250</v>
      </c>
      <c r="U21" s="101" t="str">
        <f t="shared" si="1"/>
        <v>MODERADA</v>
      </c>
      <c r="V21" s="101" t="s">
        <v>45</v>
      </c>
      <c r="W21" s="101" t="s">
        <v>257</v>
      </c>
      <c r="X21" s="101" t="s">
        <v>258</v>
      </c>
      <c r="Y21" s="93" t="s">
        <v>228</v>
      </c>
    </row>
    <row r="22" spans="1:25" ht="345" x14ac:dyDescent="0.3">
      <c r="A22" s="92" t="s">
        <v>151</v>
      </c>
      <c r="B22" s="82" t="s">
        <v>164</v>
      </c>
      <c r="C22" s="82" t="s">
        <v>222</v>
      </c>
      <c r="D22" s="82" t="s">
        <v>195</v>
      </c>
      <c r="E22" s="82" t="s">
        <v>26</v>
      </c>
      <c r="F22" s="82" t="s">
        <v>255</v>
      </c>
      <c r="G22" s="82" t="s">
        <v>7</v>
      </c>
      <c r="H22" s="83" t="s">
        <v>266</v>
      </c>
      <c r="I22" s="84" t="s">
        <v>73</v>
      </c>
      <c r="J22" s="83" t="s">
        <v>37</v>
      </c>
      <c r="K22" s="83" t="s">
        <v>63</v>
      </c>
      <c r="L22" s="83" t="s">
        <v>254</v>
      </c>
      <c r="M22" s="101">
        <v>10</v>
      </c>
      <c r="N22" s="101">
        <v>5</v>
      </c>
      <c r="O22" s="101">
        <v>10</v>
      </c>
      <c r="P22" s="101">
        <v>10</v>
      </c>
      <c r="Q22" s="101">
        <v>5</v>
      </c>
      <c r="R22" s="101">
        <v>10</v>
      </c>
      <c r="S22" s="101" t="s">
        <v>300</v>
      </c>
      <c r="T22" s="101">
        <f t="shared" ref="T22:T24" si="3">M22*N22*O22*P22*Q22*R22</f>
        <v>250000</v>
      </c>
      <c r="U22" s="101" t="str">
        <f t="shared" ref="U22:U24" si="4">IF(T22&lt;=25000,"BAJA",IF(T22&lt;=125000,"MODERADA",IF(T22&gt;125000,"ALTA","")))</f>
        <v>ALTA</v>
      </c>
      <c r="V22" s="101" t="s">
        <v>59</v>
      </c>
      <c r="W22" s="101" t="s">
        <v>257</v>
      </c>
      <c r="X22" s="101" t="s">
        <v>261</v>
      </c>
      <c r="Y22" s="93" t="s">
        <v>229</v>
      </c>
    </row>
    <row r="23" spans="1:25" ht="151.80000000000001" x14ac:dyDescent="0.3">
      <c r="A23" s="92" t="s">
        <v>151</v>
      </c>
      <c r="B23" s="82" t="s">
        <v>164</v>
      </c>
      <c r="C23" s="82" t="s">
        <v>222</v>
      </c>
      <c r="D23" s="82" t="s">
        <v>180</v>
      </c>
      <c r="E23" s="82" t="s">
        <v>26</v>
      </c>
      <c r="F23" s="82" t="s">
        <v>255</v>
      </c>
      <c r="G23" s="82" t="s">
        <v>3</v>
      </c>
      <c r="H23" s="83" t="s">
        <v>273</v>
      </c>
      <c r="I23" s="84" t="s">
        <v>28</v>
      </c>
      <c r="J23" s="83" t="s">
        <v>37</v>
      </c>
      <c r="K23" s="83" t="s">
        <v>52</v>
      </c>
      <c r="L23" s="83" t="s">
        <v>254</v>
      </c>
      <c r="M23" s="101">
        <v>10</v>
      </c>
      <c r="N23" s="101">
        <v>5</v>
      </c>
      <c r="O23" s="101">
        <v>5</v>
      </c>
      <c r="P23" s="101">
        <v>5</v>
      </c>
      <c r="Q23" s="101">
        <v>5</v>
      </c>
      <c r="R23" s="101">
        <v>10</v>
      </c>
      <c r="S23" s="101" t="s">
        <v>302</v>
      </c>
      <c r="T23" s="101">
        <f t="shared" si="3"/>
        <v>62500</v>
      </c>
      <c r="U23" s="101" t="str">
        <f t="shared" si="4"/>
        <v>MODERADA</v>
      </c>
      <c r="V23" s="101" t="s">
        <v>45</v>
      </c>
      <c r="W23" s="101" t="s">
        <v>257</v>
      </c>
      <c r="X23" s="101" t="s">
        <v>313</v>
      </c>
      <c r="Y23" s="93" t="s">
        <v>228</v>
      </c>
    </row>
    <row r="24" spans="1:25" ht="151.80000000000001" x14ac:dyDescent="0.3">
      <c r="A24" s="92" t="s">
        <v>151</v>
      </c>
      <c r="B24" s="82" t="s">
        <v>164</v>
      </c>
      <c r="C24" s="82" t="s">
        <v>222</v>
      </c>
      <c r="D24" s="82" t="s">
        <v>263</v>
      </c>
      <c r="E24" s="82" t="s">
        <v>26</v>
      </c>
      <c r="F24" s="82" t="s">
        <v>255</v>
      </c>
      <c r="G24" s="82" t="s">
        <v>4</v>
      </c>
      <c r="H24" s="83" t="s">
        <v>281</v>
      </c>
      <c r="I24" s="84" t="s">
        <v>29</v>
      </c>
      <c r="J24" s="83" t="s">
        <v>37</v>
      </c>
      <c r="K24" s="83" t="s">
        <v>52</v>
      </c>
      <c r="L24" s="83" t="s">
        <v>254</v>
      </c>
      <c r="M24" s="101">
        <v>10</v>
      </c>
      <c r="N24" s="101">
        <v>5</v>
      </c>
      <c r="O24" s="101">
        <v>5</v>
      </c>
      <c r="P24" s="101">
        <v>5</v>
      </c>
      <c r="Q24" s="101">
        <v>5</v>
      </c>
      <c r="R24" s="101">
        <v>10</v>
      </c>
      <c r="S24" s="101" t="s">
        <v>296</v>
      </c>
      <c r="T24" s="101">
        <f t="shared" si="3"/>
        <v>62500</v>
      </c>
      <c r="U24" s="101" t="str">
        <f t="shared" si="4"/>
        <v>MODERADA</v>
      </c>
      <c r="V24" s="101" t="s">
        <v>45</v>
      </c>
      <c r="W24" s="101" t="s">
        <v>257</v>
      </c>
      <c r="X24" s="101" t="s">
        <v>313</v>
      </c>
      <c r="Y24" s="93" t="s">
        <v>228</v>
      </c>
    </row>
    <row r="25" spans="1:25" ht="409.6" x14ac:dyDescent="0.3">
      <c r="A25" s="92" t="s">
        <v>151</v>
      </c>
      <c r="B25" s="82" t="s">
        <v>164</v>
      </c>
      <c r="C25" s="82" t="s">
        <v>222</v>
      </c>
      <c r="D25" s="82" t="s">
        <v>175</v>
      </c>
      <c r="E25" s="82" t="s">
        <v>26</v>
      </c>
      <c r="F25" s="82" t="s">
        <v>255</v>
      </c>
      <c r="G25" s="82" t="s">
        <v>11</v>
      </c>
      <c r="H25" s="83" t="s">
        <v>280</v>
      </c>
      <c r="I25" s="84" t="s">
        <v>36</v>
      </c>
      <c r="J25" s="83" t="s">
        <v>37</v>
      </c>
      <c r="K25" s="83" t="s">
        <v>77</v>
      </c>
      <c r="L25" s="83" t="s">
        <v>254</v>
      </c>
      <c r="M25" s="101">
        <v>5</v>
      </c>
      <c r="N25" s="101">
        <v>10</v>
      </c>
      <c r="O25" s="101">
        <v>10</v>
      </c>
      <c r="P25" s="101">
        <v>5</v>
      </c>
      <c r="Q25" s="101">
        <v>10</v>
      </c>
      <c r="R25" s="101">
        <v>10</v>
      </c>
      <c r="S25" s="101" t="s">
        <v>293</v>
      </c>
      <c r="T25" s="101">
        <f>M25*N25*O25*P25*Q25*R25</f>
        <v>250000</v>
      </c>
      <c r="U25" s="101" t="str">
        <f>IF(T25&lt;=25000,"BAJA",IF(T25&lt;=125000,"MODERADA",IF(T25&gt;125000,"ALTA","")))</f>
        <v>ALTA</v>
      </c>
      <c r="V25" s="101" t="s">
        <v>59</v>
      </c>
      <c r="W25" s="101" t="s">
        <v>257</v>
      </c>
      <c r="X25" s="101" t="s">
        <v>262</v>
      </c>
      <c r="Y25" s="93" t="s">
        <v>228</v>
      </c>
    </row>
    <row r="26" spans="1:25" ht="151.80000000000001" x14ac:dyDescent="0.3">
      <c r="A26" s="92" t="s">
        <v>151</v>
      </c>
      <c r="B26" s="82" t="s">
        <v>164</v>
      </c>
      <c r="C26" s="82" t="s">
        <v>222</v>
      </c>
      <c r="D26" s="82" t="s">
        <v>196</v>
      </c>
      <c r="E26" s="82" t="s">
        <v>26</v>
      </c>
      <c r="F26" s="82" t="s">
        <v>255</v>
      </c>
      <c r="G26" s="82" t="s">
        <v>3</v>
      </c>
      <c r="H26" s="83" t="s">
        <v>273</v>
      </c>
      <c r="I26" s="84" t="s">
        <v>28</v>
      </c>
      <c r="J26" s="83" t="s">
        <v>37</v>
      </c>
      <c r="K26" s="83" t="s">
        <v>52</v>
      </c>
      <c r="L26" s="83" t="s">
        <v>254</v>
      </c>
      <c r="M26" s="101">
        <v>10</v>
      </c>
      <c r="N26" s="101">
        <v>5</v>
      </c>
      <c r="O26" s="101">
        <v>5</v>
      </c>
      <c r="P26" s="101">
        <v>5</v>
      </c>
      <c r="Q26" s="101">
        <v>5</v>
      </c>
      <c r="R26" s="101">
        <v>10</v>
      </c>
      <c r="S26" s="101" t="s">
        <v>302</v>
      </c>
      <c r="T26" s="101">
        <f t="shared" ref="T26:T27" si="5">M26*N26*O26*P26*Q26*R26</f>
        <v>62500</v>
      </c>
      <c r="U26" s="101" t="str">
        <f t="shared" ref="U26:U27" si="6">IF(T26&lt;=25000,"BAJA",IF(T26&lt;=125000,"MODERADA",IF(T26&gt;125000,"ALTA","")))</f>
        <v>MODERADA</v>
      </c>
      <c r="V26" s="101" t="s">
        <v>45</v>
      </c>
      <c r="W26" s="101" t="s">
        <v>257</v>
      </c>
      <c r="X26" s="101" t="s">
        <v>313</v>
      </c>
      <c r="Y26" s="93" t="s">
        <v>228</v>
      </c>
    </row>
    <row r="27" spans="1:25" ht="345" x14ac:dyDescent="0.3">
      <c r="A27" s="92" t="s">
        <v>151</v>
      </c>
      <c r="B27" s="82" t="s">
        <v>164</v>
      </c>
      <c r="C27" s="82" t="s">
        <v>222</v>
      </c>
      <c r="D27" s="82" t="s">
        <v>182</v>
      </c>
      <c r="E27" s="82" t="s">
        <v>26</v>
      </c>
      <c r="F27" s="82" t="s">
        <v>255</v>
      </c>
      <c r="G27" s="82" t="s">
        <v>7</v>
      </c>
      <c r="H27" s="83" t="s">
        <v>285</v>
      </c>
      <c r="I27" s="84" t="s">
        <v>73</v>
      </c>
      <c r="J27" s="83" t="s">
        <v>37</v>
      </c>
      <c r="K27" s="83" t="s">
        <v>63</v>
      </c>
      <c r="L27" s="83" t="s">
        <v>254</v>
      </c>
      <c r="M27" s="101">
        <v>10</v>
      </c>
      <c r="N27" s="101">
        <v>5</v>
      </c>
      <c r="O27" s="101">
        <v>10</v>
      </c>
      <c r="P27" s="101">
        <v>10</v>
      </c>
      <c r="Q27" s="101">
        <v>5</v>
      </c>
      <c r="R27" s="101">
        <v>10</v>
      </c>
      <c r="S27" s="101" t="s">
        <v>300</v>
      </c>
      <c r="T27" s="101">
        <f t="shared" si="5"/>
        <v>250000</v>
      </c>
      <c r="U27" s="101" t="str">
        <f t="shared" si="6"/>
        <v>ALTA</v>
      </c>
      <c r="V27" s="101" t="s">
        <v>59</v>
      </c>
      <c r="W27" s="101" t="s">
        <v>257</v>
      </c>
      <c r="X27" s="101" t="s">
        <v>261</v>
      </c>
      <c r="Y27" s="93" t="s">
        <v>231</v>
      </c>
    </row>
    <row r="28" spans="1:25" ht="345" x14ac:dyDescent="0.3">
      <c r="A28" s="92" t="s">
        <v>151</v>
      </c>
      <c r="B28" s="82" t="s">
        <v>164</v>
      </c>
      <c r="C28" s="82" t="s">
        <v>222</v>
      </c>
      <c r="D28" s="82" t="s">
        <v>181</v>
      </c>
      <c r="E28" s="82" t="s">
        <v>26</v>
      </c>
      <c r="F28" s="82" t="s">
        <v>255</v>
      </c>
      <c r="G28" s="82" t="s">
        <v>7</v>
      </c>
      <c r="H28" s="83" t="s">
        <v>283</v>
      </c>
      <c r="I28" s="84" t="s">
        <v>73</v>
      </c>
      <c r="J28" s="83" t="s">
        <v>37</v>
      </c>
      <c r="K28" s="83" t="s">
        <v>63</v>
      </c>
      <c r="L28" s="83" t="s">
        <v>254</v>
      </c>
      <c r="M28" s="101">
        <v>10</v>
      </c>
      <c r="N28" s="101">
        <v>5</v>
      </c>
      <c r="O28" s="101">
        <v>10</v>
      </c>
      <c r="P28" s="101">
        <v>10</v>
      </c>
      <c r="Q28" s="101">
        <v>5</v>
      </c>
      <c r="R28" s="101">
        <v>10</v>
      </c>
      <c r="S28" s="101" t="s">
        <v>300</v>
      </c>
      <c r="T28" s="101">
        <f t="shared" ref="T28:T30" si="7">M28*N28*O28*P28*Q28*R28</f>
        <v>250000</v>
      </c>
      <c r="U28" s="101" t="str">
        <f t="shared" ref="U28:U30" si="8">IF(T28&lt;=25000,"BAJA",IF(T28&lt;=125000,"MODERADA",IF(T28&gt;125000,"ALTA","")))</f>
        <v>ALTA</v>
      </c>
      <c r="V28" s="101" t="s">
        <v>59</v>
      </c>
      <c r="W28" s="101" t="s">
        <v>257</v>
      </c>
      <c r="X28" s="101" t="s">
        <v>261</v>
      </c>
      <c r="Y28" s="93" t="s">
        <v>228</v>
      </c>
    </row>
    <row r="29" spans="1:25" ht="151.80000000000001" x14ac:dyDescent="0.3">
      <c r="A29" s="92" t="s">
        <v>151</v>
      </c>
      <c r="B29" s="82" t="s">
        <v>164</v>
      </c>
      <c r="C29" s="82" t="s">
        <v>222</v>
      </c>
      <c r="D29" s="82" t="s">
        <v>201</v>
      </c>
      <c r="E29" s="82" t="s">
        <v>26</v>
      </c>
      <c r="F29" s="82" t="s">
        <v>255</v>
      </c>
      <c r="G29" s="82" t="s">
        <v>3</v>
      </c>
      <c r="H29" s="83" t="s">
        <v>273</v>
      </c>
      <c r="I29" s="84" t="s">
        <v>28</v>
      </c>
      <c r="J29" s="83" t="s">
        <v>37</v>
      </c>
      <c r="K29" s="83" t="s">
        <v>52</v>
      </c>
      <c r="L29" s="83" t="s">
        <v>254</v>
      </c>
      <c r="M29" s="101">
        <v>1</v>
      </c>
      <c r="N29" s="101">
        <v>5</v>
      </c>
      <c r="O29" s="101">
        <v>5</v>
      </c>
      <c r="P29" s="101">
        <v>5</v>
      </c>
      <c r="Q29" s="101">
        <v>5</v>
      </c>
      <c r="R29" s="101">
        <v>10</v>
      </c>
      <c r="S29" s="101" t="s">
        <v>302</v>
      </c>
      <c r="T29" s="101">
        <f t="shared" si="7"/>
        <v>6250</v>
      </c>
      <c r="U29" s="101" t="str">
        <f t="shared" si="8"/>
        <v>BAJA</v>
      </c>
      <c r="V29" s="101" t="s">
        <v>45</v>
      </c>
      <c r="W29" s="101" t="s">
        <v>257</v>
      </c>
      <c r="X29" s="101" t="s">
        <v>313</v>
      </c>
      <c r="Y29" s="93" t="s">
        <v>228</v>
      </c>
    </row>
    <row r="30" spans="1:25" ht="151.80000000000001" x14ac:dyDescent="0.3">
      <c r="A30" s="92" t="s">
        <v>151</v>
      </c>
      <c r="B30" s="82" t="s">
        <v>164</v>
      </c>
      <c r="C30" s="82" t="s">
        <v>222</v>
      </c>
      <c r="D30" s="82" t="s">
        <v>201</v>
      </c>
      <c r="E30" s="82" t="s">
        <v>26</v>
      </c>
      <c r="F30" s="82" t="s">
        <v>255</v>
      </c>
      <c r="G30" s="82" t="s">
        <v>4</v>
      </c>
      <c r="H30" s="83" t="s">
        <v>274</v>
      </c>
      <c r="I30" s="84" t="s">
        <v>29</v>
      </c>
      <c r="J30" s="83" t="s">
        <v>37</v>
      </c>
      <c r="K30" s="83" t="s">
        <v>52</v>
      </c>
      <c r="L30" s="83" t="s">
        <v>254</v>
      </c>
      <c r="M30" s="101">
        <v>1</v>
      </c>
      <c r="N30" s="101">
        <v>5</v>
      </c>
      <c r="O30" s="101">
        <v>5</v>
      </c>
      <c r="P30" s="101">
        <v>5</v>
      </c>
      <c r="Q30" s="101">
        <v>5</v>
      </c>
      <c r="R30" s="101">
        <v>10</v>
      </c>
      <c r="S30" s="101" t="s">
        <v>296</v>
      </c>
      <c r="T30" s="101">
        <f t="shared" si="7"/>
        <v>6250</v>
      </c>
      <c r="U30" s="101" t="str">
        <f t="shared" si="8"/>
        <v>BAJA</v>
      </c>
      <c r="V30" s="101" t="s">
        <v>45</v>
      </c>
      <c r="W30" s="101" t="s">
        <v>257</v>
      </c>
      <c r="X30" s="101" t="s">
        <v>313</v>
      </c>
      <c r="Y30" s="93" t="s">
        <v>228</v>
      </c>
    </row>
    <row r="31" spans="1:25" ht="409.6" x14ac:dyDescent="0.3">
      <c r="A31" s="92" t="s">
        <v>151</v>
      </c>
      <c r="B31" s="82" t="s">
        <v>164</v>
      </c>
      <c r="C31" s="82" t="s">
        <v>223</v>
      </c>
      <c r="D31" s="82" t="s">
        <v>123</v>
      </c>
      <c r="E31" s="82" t="s">
        <v>26</v>
      </c>
      <c r="F31" s="82" t="s">
        <v>255</v>
      </c>
      <c r="G31" s="82" t="s">
        <v>2</v>
      </c>
      <c r="H31" s="83" t="s">
        <v>276</v>
      </c>
      <c r="I31" s="84" t="s">
        <v>47</v>
      </c>
      <c r="J31" s="83" t="s">
        <v>37</v>
      </c>
      <c r="K31" s="83" t="s">
        <v>38</v>
      </c>
      <c r="L31" s="83" t="s">
        <v>254</v>
      </c>
      <c r="M31" s="101">
        <v>1</v>
      </c>
      <c r="N31" s="101">
        <v>5</v>
      </c>
      <c r="O31" s="101">
        <v>10</v>
      </c>
      <c r="P31" s="101">
        <v>5</v>
      </c>
      <c r="Q31" s="101">
        <v>10</v>
      </c>
      <c r="R31" s="101">
        <v>10</v>
      </c>
      <c r="S31" s="101" t="s">
        <v>298</v>
      </c>
      <c r="T31" s="101">
        <f t="shared" ref="T31" si="9">M31*N31*O31*P31*Q31*R31</f>
        <v>25000</v>
      </c>
      <c r="U31" s="101" t="str">
        <f t="shared" ref="U31" si="10">IF(T31&lt;=25000,"BAJA",IF(T31&lt;=125000,"MODERADA",IF(T31&gt;125000,"ALTA","")))</f>
        <v>BAJA</v>
      </c>
      <c r="V31" s="101" t="s">
        <v>45</v>
      </c>
      <c r="W31" s="101" t="s">
        <v>257</v>
      </c>
      <c r="X31" s="101" t="s">
        <v>289</v>
      </c>
      <c r="Y31" s="93" t="s">
        <v>227</v>
      </c>
    </row>
    <row r="32" spans="1:25" ht="409.6" x14ac:dyDescent="0.3">
      <c r="A32" s="92" t="s">
        <v>151</v>
      </c>
      <c r="B32" s="82" t="s">
        <v>164</v>
      </c>
      <c r="C32" s="82" t="s">
        <v>223</v>
      </c>
      <c r="D32" s="82" t="s">
        <v>124</v>
      </c>
      <c r="E32" s="82" t="s">
        <v>26</v>
      </c>
      <c r="F32" s="82" t="s">
        <v>255</v>
      </c>
      <c r="G32" s="82" t="s">
        <v>7</v>
      </c>
      <c r="H32" s="83" t="s">
        <v>287</v>
      </c>
      <c r="I32" s="84" t="s">
        <v>50</v>
      </c>
      <c r="J32" s="83" t="s">
        <v>37</v>
      </c>
      <c r="K32" s="83" t="s">
        <v>63</v>
      </c>
      <c r="L32" s="83" t="s">
        <v>254</v>
      </c>
      <c r="M32" s="101">
        <v>1</v>
      </c>
      <c r="N32" s="101">
        <v>5</v>
      </c>
      <c r="O32" s="101">
        <v>10</v>
      </c>
      <c r="P32" s="101">
        <v>5</v>
      </c>
      <c r="Q32" s="101">
        <v>10</v>
      </c>
      <c r="R32" s="101">
        <v>10</v>
      </c>
      <c r="S32" s="101" t="s">
        <v>301</v>
      </c>
      <c r="T32" s="101">
        <f t="shared" ref="T32" si="11">M32*N32*O32*P32*Q32*R32</f>
        <v>25000</v>
      </c>
      <c r="U32" s="101" t="str">
        <f t="shared" ref="U32" si="12">IF(T32&lt;=25000,"BAJA",IF(T32&lt;=125000,"MODERADA",IF(T32&gt;125000,"ALTA","")))</f>
        <v>BAJA</v>
      </c>
      <c r="V32" s="101" t="s">
        <v>45</v>
      </c>
      <c r="W32" s="101" t="s">
        <v>257</v>
      </c>
      <c r="X32" s="101" t="s">
        <v>258</v>
      </c>
      <c r="Y32" s="93" t="s">
        <v>228</v>
      </c>
    </row>
    <row r="33" spans="1:25" ht="409.6" x14ac:dyDescent="0.3">
      <c r="A33" s="92" t="s">
        <v>151</v>
      </c>
      <c r="B33" s="82" t="s">
        <v>164</v>
      </c>
      <c r="C33" s="82" t="s">
        <v>223</v>
      </c>
      <c r="D33" s="82" t="s">
        <v>198</v>
      </c>
      <c r="E33" s="82" t="s">
        <v>26</v>
      </c>
      <c r="F33" s="82" t="s">
        <v>255</v>
      </c>
      <c r="G33" s="82" t="s">
        <v>2</v>
      </c>
      <c r="H33" s="83" t="s">
        <v>276</v>
      </c>
      <c r="I33" s="84" t="s">
        <v>47</v>
      </c>
      <c r="J33" s="83" t="s">
        <v>37</v>
      </c>
      <c r="K33" s="83" t="s">
        <v>38</v>
      </c>
      <c r="L33" s="83" t="s">
        <v>254</v>
      </c>
      <c r="M33" s="101">
        <v>1</v>
      </c>
      <c r="N33" s="101">
        <v>5</v>
      </c>
      <c r="O33" s="101">
        <v>10</v>
      </c>
      <c r="P33" s="101">
        <v>5</v>
      </c>
      <c r="Q33" s="101">
        <v>10</v>
      </c>
      <c r="R33" s="101">
        <v>10</v>
      </c>
      <c r="S33" s="101" t="s">
        <v>298</v>
      </c>
      <c r="T33" s="101">
        <f>M33*N33*O33*P33*Q33*R33</f>
        <v>25000</v>
      </c>
      <c r="U33" s="101" t="str">
        <f>IF(T33&lt;=25000,"BAJA",IF(T33&lt;=125000,"MODERADA",IF(T33&gt;125000,"ALTA","")))</f>
        <v>BAJA</v>
      </c>
      <c r="V33" s="101" t="s">
        <v>45</v>
      </c>
      <c r="W33" s="101" t="s">
        <v>257</v>
      </c>
      <c r="X33" s="101" t="s">
        <v>289</v>
      </c>
      <c r="Y33" s="93" t="s">
        <v>227</v>
      </c>
    </row>
    <row r="34" spans="1:25" ht="409.6" x14ac:dyDescent="0.3">
      <c r="A34" s="92" t="s">
        <v>151</v>
      </c>
      <c r="B34" s="82" t="s">
        <v>164</v>
      </c>
      <c r="C34" s="82" t="s">
        <v>223</v>
      </c>
      <c r="D34" s="82" t="s">
        <v>197</v>
      </c>
      <c r="E34" s="82" t="s">
        <v>26</v>
      </c>
      <c r="F34" s="82" t="s">
        <v>255</v>
      </c>
      <c r="G34" s="82" t="s">
        <v>7</v>
      </c>
      <c r="H34" s="83" t="s">
        <v>287</v>
      </c>
      <c r="I34" s="84" t="s">
        <v>50</v>
      </c>
      <c r="J34" s="83" t="s">
        <v>37</v>
      </c>
      <c r="K34" s="83" t="s">
        <v>63</v>
      </c>
      <c r="L34" s="83" t="s">
        <v>254</v>
      </c>
      <c r="M34" s="101">
        <v>1</v>
      </c>
      <c r="N34" s="101">
        <v>5</v>
      </c>
      <c r="O34" s="101">
        <v>10</v>
      </c>
      <c r="P34" s="101">
        <v>5</v>
      </c>
      <c r="Q34" s="101">
        <v>10</v>
      </c>
      <c r="R34" s="101">
        <v>10</v>
      </c>
      <c r="S34" s="101" t="s">
        <v>301</v>
      </c>
      <c r="T34" s="101">
        <f t="shared" ref="T34" si="13">M34*N34*O34*P34*Q34*R34</f>
        <v>25000</v>
      </c>
      <c r="U34" s="101" t="str">
        <f t="shared" ref="U34" si="14">IF(T34&lt;=25000,"BAJA",IF(T34&lt;=125000,"MODERADA",IF(T34&gt;125000,"ALTA","")))</f>
        <v>BAJA</v>
      </c>
      <c r="V34" s="101" t="s">
        <v>45</v>
      </c>
      <c r="W34" s="101" t="s">
        <v>257</v>
      </c>
      <c r="X34" s="101" t="s">
        <v>258</v>
      </c>
      <c r="Y34" s="93" t="s">
        <v>228</v>
      </c>
    </row>
    <row r="35" spans="1:25" ht="151.80000000000001" x14ac:dyDescent="0.3">
      <c r="A35" s="92" t="s">
        <v>151</v>
      </c>
      <c r="B35" s="82" t="s">
        <v>164</v>
      </c>
      <c r="C35" s="82" t="s">
        <v>223</v>
      </c>
      <c r="D35" s="82" t="s">
        <v>206</v>
      </c>
      <c r="E35" s="82" t="s">
        <v>26</v>
      </c>
      <c r="F35" s="82" t="s">
        <v>255</v>
      </c>
      <c r="G35" s="82" t="s">
        <v>7</v>
      </c>
      <c r="H35" s="83" t="s">
        <v>286</v>
      </c>
      <c r="I35" s="84" t="s">
        <v>62</v>
      </c>
      <c r="J35" s="83" t="s">
        <v>37</v>
      </c>
      <c r="K35" s="83" t="s">
        <v>63</v>
      </c>
      <c r="L35" s="83" t="s">
        <v>254</v>
      </c>
      <c r="M35" s="101">
        <v>1</v>
      </c>
      <c r="N35" s="101">
        <v>5</v>
      </c>
      <c r="O35" s="101">
        <v>10</v>
      </c>
      <c r="P35" s="101">
        <v>5</v>
      </c>
      <c r="Q35" s="101">
        <v>10</v>
      </c>
      <c r="R35" s="101">
        <v>10</v>
      </c>
      <c r="S35" s="101" t="s">
        <v>299</v>
      </c>
      <c r="T35" s="101">
        <f t="shared" ref="T35:T37" si="15">M35*N35*O35*P35*Q35*R35</f>
        <v>25000</v>
      </c>
      <c r="U35" s="101" t="str">
        <f t="shared" ref="U35:U37" si="16">IF(T35&lt;=25000,"BAJA",IF(T35&lt;=125000,"MODERADA",IF(T35&gt;125000,"ALTA","")))</f>
        <v>BAJA</v>
      </c>
      <c r="V35" s="101" t="s">
        <v>45</v>
      </c>
      <c r="W35" s="101" t="s">
        <v>257</v>
      </c>
      <c r="X35" s="101" t="s">
        <v>264</v>
      </c>
      <c r="Y35" s="93" t="s">
        <v>228</v>
      </c>
    </row>
    <row r="36" spans="1:25" ht="409.6" x14ac:dyDescent="0.3">
      <c r="A36" s="92" t="s">
        <v>151</v>
      </c>
      <c r="B36" s="82" t="s">
        <v>164</v>
      </c>
      <c r="C36" s="82" t="s">
        <v>223</v>
      </c>
      <c r="D36" s="82" t="s">
        <v>185</v>
      </c>
      <c r="E36" s="82" t="s">
        <v>26</v>
      </c>
      <c r="F36" s="82" t="s">
        <v>255</v>
      </c>
      <c r="G36" s="82" t="s">
        <v>7</v>
      </c>
      <c r="H36" s="83" t="s">
        <v>287</v>
      </c>
      <c r="I36" s="84" t="s">
        <v>50</v>
      </c>
      <c r="J36" s="83" t="s">
        <v>37</v>
      </c>
      <c r="K36" s="83" t="s">
        <v>63</v>
      </c>
      <c r="L36" s="83" t="s">
        <v>254</v>
      </c>
      <c r="M36" s="101">
        <v>1</v>
      </c>
      <c r="N36" s="101">
        <v>5</v>
      </c>
      <c r="O36" s="101">
        <v>10</v>
      </c>
      <c r="P36" s="101">
        <v>5</v>
      </c>
      <c r="Q36" s="101">
        <v>10</v>
      </c>
      <c r="R36" s="101">
        <v>10</v>
      </c>
      <c r="S36" s="101" t="s">
        <v>301</v>
      </c>
      <c r="T36" s="101">
        <f t="shared" si="15"/>
        <v>25000</v>
      </c>
      <c r="U36" s="101" t="str">
        <f t="shared" si="16"/>
        <v>BAJA</v>
      </c>
      <c r="V36" s="101" t="s">
        <v>45</v>
      </c>
      <c r="W36" s="101" t="s">
        <v>257</v>
      </c>
      <c r="X36" s="101" t="s">
        <v>258</v>
      </c>
      <c r="Y36" s="93" t="s">
        <v>228</v>
      </c>
    </row>
    <row r="37" spans="1:25" ht="193.2" x14ac:dyDescent="0.3">
      <c r="A37" s="92" t="s">
        <v>151</v>
      </c>
      <c r="B37" s="82" t="s">
        <v>164</v>
      </c>
      <c r="C37" s="82" t="s">
        <v>223</v>
      </c>
      <c r="D37" s="82" t="s">
        <v>185</v>
      </c>
      <c r="E37" s="82" t="s">
        <v>26</v>
      </c>
      <c r="F37" s="82" t="s">
        <v>255</v>
      </c>
      <c r="G37" s="82" t="s">
        <v>6</v>
      </c>
      <c r="H37" s="83" t="s">
        <v>288</v>
      </c>
      <c r="I37" s="84" t="s">
        <v>31</v>
      </c>
      <c r="J37" s="83" t="s">
        <v>37</v>
      </c>
      <c r="K37" s="83" t="s">
        <v>63</v>
      </c>
      <c r="L37" s="83" t="s">
        <v>254</v>
      </c>
      <c r="M37" s="101">
        <v>1</v>
      </c>
      <c r="N37" s="101">
        <v>5</v>
      </c>
      <c r="O37" s="101">
        <v>5</v>
      </c>
      <c r="P37" s="101">
        <v>5</v>
      </c>
      <c r="Q37" s="101">
        <v>5</v>
      </c>
      <c r="R37" s="101">
        <v>10</v>
      </c>
      <c r="S37" s="101" t="s">
        <v>297</v>
      </c>
      <c r="T37" s="101">
        <f t="shared" si="15"/>
        <v>6250</v>
      </c>
      <c r="U37" s="101" t="str">
        <f t="shared" si="16"/>
        <v>BAJA</v>
      </c>
      <c r="V37" s="101" t="s">
        <v>45</v>
      </c>
      <c r="W37" s="101" t="s">
        <v>257</v>
      </c>
      <c r="X37" s="101" t="s">
        <v>258</v>
      </c>
      <c r="Y37" s="93" t="s">
        <v>228</v>
      </c>
    </row>
    <row r="38" spans="1:25" ht="409.6" x14ac:dyDescent="0.3">
      <c r="A38" s="92" t="s">
        <v>151</v>
      </c>
      <c r="B38" s="82" t="s">
        <v>164</v>
      </c>
      <c r="C38" s="82" t="s">
        <v>223</v>
      </c>
      <c r="D38" s="82" t="s">
        <v>200</v>
      </c>
      <c r="E38" s="82" t="s">
        <v>26</v>
      </c>
      <c r="F38" s="82" t="s">
        <v>255</v>
      </c>
      <c r="G38" s="82" t="s">
        <v>7</v>
      </c>
      <c r="H38" s="83" t="s">
        <v>287</v>
      </c>
      <c r="I38" s="84" t="s">
        <v>50</v>
      </c>
      <c r="J38" s="83" t="s">
        <v>37</v>
      </c>
      <c r="K38" s="83" t="s">
        <v>63</v>
      </c>
      <c r="L38" s="83" t="s">
        <v>254</v>
      </c>
      <c r="M38" s="101">
        <v>1</v>
      </c>
      <c r="N38" s="101">
        <v>5</v>
      </c>
      <c r="O38" s="101">
        <v>10</v>
      </c>
      <c r="P38" s="101">
        <v>5</v>
      </c>
      <c r="Q38" s="101">
        <v>10</v>
      </c>
      <c r="R38" s="101">
        <v>10</v>
      </c>
      <c r="S38" s="101" t="s">
        <v>301</v>
      </c>
      <c r="T38" s="101">
        <f t="shared" ref="T38:T39" si="17">M38*N38*O38*P38*Q38*R38</f>
        <v>25000</v>
      </c>
      <c r="U38" s="101" t="str">
        <f t="shared" ref="U38:U39" si="18">IF(T38&lt;=25000,"BAJA",IF(T38&lt;=125000,"MODERADA",IF(T38&gt;125000,"ALTA","")))</f>
        <v>BAJA</v>
      </c>
      <c r="V38" s="101" t="s">
        <v>45</v>
      </c>
      <c r="W38" s="101" t="s">
        <v>257</v>
      </c>
      <c r="X38" s="101" t="s">
        <v>258</v>
      </c>
      <c r="Y38" s="93" t="s">
        <v>228</v>
      </c>
    </row>
    <row r="39" spans="1:25" ht="193.2" x14ac:dyDescent="0.3">
      <c r="A39" s="92" t="s">
        <v>151</v>
      </c>
      <c r="B39" s="82" t="s">
        <v>164</v>
      </c>
      <c r="C39" s="82" t="s">
        <v>223</v>
      </c>
      <c r="D39" s="82" t="s">
        <v>200</v>
      </c>
      <c r="E39" s="82" t="s">
        <v>26</v>
      </c>
      <c r="F39" s="82" t="s">
        <v>255</v>
      </c>
      <c r="G39" s="82" t="s">
        <v>6</v>
      </c>
      <c r="H39" s="83" t="s">
        <v>275</v>
      </c>
      <c r="I39" s="84" t="s">
        <v>31</v>
      </c>
      <c r="J39" s="83" t="s">
        <v>37</v>
      </c>
      <c r="K39" s="83" t="s">
        <v>63</v>
      </c>
      <c r="L39" s="83" t="s">
        <v>254</v>
      </c>
      <c r="M39" s="101">
        <v>1</v>
      </c>
      <c r="N39" s="101">
        <v>5</v>
      </c>
      <c r="O39" s="101">
        <v>10</v>
      </c>
      <c r="P39" s="101">
        <v>5</v>
      </c>
      <c r="Q39" s="101">
        <v>10</v>
      </c>
      <c r="R39" s="101">
        <v>10</v>
      </c>
      <c r="S39" s="101" t="s">
        <v>297</v>
      </c>
      <c r="T39" s="101">
        <f t="shared" si="17"/>
        <v>25000</v>
      </c>
      <c r="U39" s="101" t="str">
        <f t="shared" si="18"/>
        <v>BAJA</v>
      </c>
      <c r="V39" s="101" t="s">
        <v>45</v>
      </c>
      <c r="W39" s="101" t="s">
        <v>257</v>
      </c>
      <c r="X39" s="101" t="s">
        <v>258</v>
      </c>
      <c r="Y39" s="93" t="s">
        <v>228</v>
      </c>
    </row>
    <row r="40" spans="1:25" ht="409.6" x14ac:dyDescent="0.3">
      <c r="A40" s="92" t="s">
        <v>151</v>
      </c>
      <c r="B40" s="82" t="s">
        <v>164</v>
      </c>
      <c r="C40" s="82" t="s">
        <v>223</v>
      </c>
      <c r="D40" s="82" t="s">
        <v>176</v>
      </c>
      <c r="E40" s="82" t="s">
        <v>26</v>
      </c>
      <c r="F40" s="82" t="s">
        <v>255</v>
      </c>
      <c r="G40" s="82" t="s">
        <v>11</v>
      </c>
      <c r="H40" s="83" t="s">
        <v>280</v>
      </c>
      <c r="I40" s="84" t="s">
        <v>36</v>
      </c>
      <c r="J40" s="83" t="s">
        <v>37</v>
      </c>
      <c r="K40" s="83" t="s">
        <v>77</v>
      </c>
      <c r="L40" s="83" t="s">
        <v>254</v>
      </c>
      <c r="M40" s="101">
        <v>5</v>
      </c>
      <c r="N40" s="101">
        <v>10</v>
      </c>
      <c r="O40" s="101">
        <v>10</v>
      </c>
      <c r="P40" s="101">
        <v>5</v>
      </c>
      <c r="Q40" s="101">
        <v>10</v>
      </c>
      <c r="R40" s="101">
        <v>10</v>
      </c>
      <c r="S40" s="101" t="s">
        <v>293</v>
      </c>
      <c r="T40" s="101">
        <f>M40*N40*O40*P40*Q40*R40</f>
        <v>250000</v>
      </c>
      <c r="U40" s="101" t="str">
        <f>IF(T40&lt;=25000,"BAJA",IF(T40&lt;=125000,"MODERADA",IF(T40&gt;125000,"ALTA","")))</f>
        <v>ALTA</v>
      </c>
      <c r="V40" s="101" t="s">
        <v>59</v>
      </c>
      <c r="W40" s="101" t="s">
        <v>257</v>
      </c>
      <c r="X40" s="101" t="s">
        <v>262</v>
      </c>
      <c r="Y40" s="93" t="s">
        <v>228</v>
      </c>
    </row>
    <row r="41" spans="1:25" ht="345" x14ac:dyDescent="0.3">
      <c r="A41" s="92" t="s">
        <v>151</v>
      </c>
      <c r="B41" s="82" t="s">
        <v>164</v>
      </c>
      <c r="C41" s="82" t="s">
        <v>223</v>
      </c>
      <c r="D41" s="82" t="s">
        <v>177</v>
      </c>
      <c r="E41" s="82" t="s">
        <v>26</v>
      </c>
      <c r="F41" s="82" t="s">
        <v>255</v>
      </c>
      <c r="G41" s="82" t="s">
        <v>7</v>
      </c>
      <c r="H41" s="83" t="s">
        <v>271</v>
      </c>
      <c r="I41" s="84" t="s">
        <v>73</v>
      </c>
      <c r="J41" s="83" t="s">
        <v>37</v>
      </c>
      <c r="K41" s="83" t="s">
        <v>63</v>
      </c>
      <c r="L41" s="83" t="s">
        <v>254</v>
      </c>
      <c r="M41" s="101">
        <v>1</v>
      </c>
      <c r="N41" s="101">
        <v>5</v>
      </c>
      <c r="O41" s="101">
        <v>10</v>
      </c>
      <c r="P41" s="101">
        <v>5</v>
      </c>
      <c r="Q41" s="101">
        <v>5</v>
      </c>
      <c r="R41" s="101">
        <v>10</v>
      </c>
      <c r="S41" s="101" t="s">
        <v>300</v>
      </c>
      <c r="T41" s="101">
        <f t="shared" ref="T41" si="19">M41*N41*O41*P41*Q41*R41</f>
        <v>12500</v>
      </c>
      <c r="U41" s="101" t="str">
        <f t="shared" ref="U41" si="20">IF(T41&lt;=25000,"BAJA",IF(T41&lt;=125000,"MODERADA",IF(T41&gt;125000,"ALTA","")))</f>
        <v>BAJA</v>
      </c>
      <c r="V41" s="101" t="s">
        <v>45</v>
      </c>
      <c r="W41" s="101" t="s">
        <v>257</v>
      </c>
      <c r="X41" s="101" t="s">
        <v>261</v>
      </c>
      <c r="Y41" s="93" t="s">
        <v>228</v>
      </c>
    </row>
    <row r="42" spans="1:25" ht="409.6" x14ac:dyDescent="0.3">
      <c r="A42" s="92" t="s">
        <v>151</v>
      </c>
      <c r="B42" s="82" t="s">
        <v>164</v>
      </c>
      <c r="C42" s="82" t="s">
        <v>223</v>
      </c>
      <c r="D42" s="82" t="s">
        <v>202</v>
      </c>
      <c r="E42" s="82" t="s">
        <v>26</v>
      </c>
      <c r="F42" s="82" t="s">
        <v>255</v>
      </c>
      <c r="G42" s="82" t="s">
        <v>7</v>
      </c>
      <c r="H42" s="83" t="s">
        <v>267</v>
      </c>
      <c r="I42" s="84" t="s">
        <v>50</v>
      </c>
      <c r="J42" s="83" t="s">
        <v>37</v>
      </c>
      <c r="K42" s="83" t="s">
        <v>63</v>
      </c>
      <c r="L42" s="83" t="s">
        <v>254</v>
      </c>
      <c r="M42" s="101">
        <v>1</v>
      </c>
      <c r="N42" s="101">
        <v>5</v>
      </c>
      <c r="O42" s="101">
        <v>10</v>
      </c>
      <c r="P42" s="101">
        <v>5</v>
      </c>
      <c r="Q42" s="101">
        <v>10</v>
      </c>
      <c r="R42" s="101">
        <v>10</v>
      </c>
      <c r="S42" s="101" t="s">
        <v>301</v>
      </c>
      <c r="T42" s="101">
        <f t="shared" ref="T42" si="21">M42*N42*O42*P42*Q42*R42</f>
        <v>25000</v>
      </c>
      <c r="U42" s="101" t="str">
        <f t="shared" ref="U42:U44" si="22">IF(T42&lt;=25000,"BAJA",IF(T42&lt;=125000,"MODERADA",IF(T42&gt;125000,"ALTA","")))</f>
        <v>BAJA</v>
      </c>
      <c r="V42" s="101" t="s">
        <v>45</v>
      </c>
      <c r="W42" s="101" t="s">
        <v>257</v>
      </c>
      <c r="X42" s="101" t="s">
        <v>258</v>
      </c>
      <c r="Y42" s="93" t="s">
        <v>228</v>
      </c>
    </row>
    <row r="43" spans="1:25" ht="151.80000000000001" x14ac:dyDescent="0.3">
      <c r="A43" s="92" t="s">
        <v>151</v>
      </c>
      <c r="B43" s="82" t="s">
        <v>164</v>
      </c>
      <c r="C43" s="82" t="s">
        <v>223</v>
      </c>
      <c r="D43" s="82" t="s">
        <v>203</v>
      </c>
      <c r="E43" s="82" t="s">
        <v>26</v>
      </c>
      <c r="F43" s="82" t="s">
        <v>255</v>
      </c>
      <c r="G43" s="82" t="s">
        <v>10</v>
      </c>
      <c r="H43" s="83" t="s">
        <v>272</v>
      </c>
      <c r="I43" s="84" t="s">
        <v>35</v>
      </c>
      <c r="J43" s="83" t="s">
        <v>37</v>
      </c>
      <c r="K43" s="83" t="s">
        <v>76</v>
      </c>
      <c r="L43" s="83" t="s">
        <v>254</v>
      </c>
      <c r="M43" s="101">
        <v>1</v>
      </c>
      <c r="N43" s="101">
        <v>5</v>
      </c>
      <c r="O43" s="101">
        <v>10</v>
      </c>
      <c r="P43" s="101">
        <v>5</v>
      </c>
      <c r="Q43" s="101">
        <v>10</v>
      </c>
      <c r="R43" s="101">
        <v>10</v>
      </c>
      <c r="S43" s="101" t="s">
        <v>312</v>
      </c>
      <c r="T43" s="101">
        <f>M43*N43*O43*P43*Q43*R43</f>
        <v>25000</v>
      </c>
      <c r="U43" s="101" t="str">
        <f t="shared" si="22"/>
        <v>BAJA</v>
      </c>
      <c r="V43" s="101" t="s">
        <v>45</v>
      </c>
      <c r="W43" s="101" t="s">
        <v>257</v>
      </c>
      <c r="X43" s="101" t="s">
        <v>265</v>
      </c>
      <c r="Y43" s="93" t="s">
        <v>227</v>
      </c>
    </row>
    <row r="44" spans="1:25" ht="345" x14ac:dyDescent="0.3">
      <c r="A44" s="92" t="s">
        <v>151</v>
      </c>
      <c r="B44" s="82" t="s">
        <v>164</v>
      </c>
      <c r="C44" s="82" t="s">
        <v>223</v>
      </c>
      <c r="D44" s="82" t="s">
        <v>183</v>
      </c>
      <c r="E44" s="82" t="s">
        <v>26</v>
      </c>
      <c r="F44" s="82" t="s">
        <v>255</v>
      </c>
      <c r="G44" s="82" t="s">
        <v>7</v>
      </c>
      <c r="H44" s="83" t="s">
        <v>271</v>
      </c>
      <c r="I44" s="84" t="s">
        <v>73</v>
      </c>
      <c r="J44" s="83" t="s">
        <v>37</v>
      </c>
      <c r="K44" s="83" t="s">
        <v>63</v>
      </c>
      <c r="L44" s="83" t="s">
        <v>254</v>
      </c>
      <c r="M44" s="101">
        <v>1</v>
      </c>
      <c r="N44" s="101">
        <v>5</v>
      </c>
      <c r="O44" s="101">
        <v>10</v>
      </c>
      <c r="P44" s="101">
        <v>10</v>
      </c>
      <c r="Q44" s="101">
        <v>5</v>
      </c>
      <c r="R44" s="101">
        <v>10</v>
      </c>
      <c r="S44" s="101" t="s">
        <v>300</v>
      </c>
      <c r="T44" s="101">
        <f t="shared" ref="T44:T46" si="23">M44*N44*O44*P44*Q44*R44</f>
        <v>25000</v>
      </c>
      <c r="U44" s="101" t="str">
        <f t="shared" si="22"/>
        <v>BAJA</v>
      </c>
      <c r="V44" s="101" t="s">
        <v>45</v>
      </c>
      <c r="W44" s="101" t="s">
        <v>257</v>
      </c>
      <c r="X44" s="101" t="s">
        <v>261</v>
      </c>
      <c r="Y44" s="93" t="s">
        <v>228</v>
      </c>
    </row>
    <row r="45" spans="1:25" ht="409.6" x14ac:dyDescent="0.3">
      <c r="A45" s="92" t="s">
        <v>151</v>
      </c>
      <c r="B45" s="82" t="s">
        <v>164</v>
      </c>
      <c r="C45" s="82" t="s">
        <v>223</v>
      </c>
      <c r="D45" s="82" t="s">
        <v>183</v>
      </c>
      <c r="E45" s="82" t="s">
        <v>26</v>
      </c>
      <c r="F45" s="82" t="s">
        <v>255</v>
      </c>
      <c r="G45" s="82" t="s">
        <v>7</v>
      </c>
      <c r="H45" s="83" t="s">
        <v>287</v>
      </c>
      <c r="I45" s="84" t="s">
        <v>50</v>
      </c>
      <c r="J45" s="83" t="s">
        <v>37</v>
      </c>
      <c r="K45" s="83" t="s">
        <v>63</v>
      </c>
      <c r="L45" s="83" t="s">
        <v>254</v>
      </c>
      <c r="M45" s="101">
        <v>1</v>
      </c>
      <c r="N45" s="101">
        <v>5</v>
      </c>
      <c r="O45" s="101">
        <v>10</v>
      </c>
      <c r="P45" s="101">
        <v>5</v>
      </c>
      <c r="Q45" s="101">
        <v>10</v>
      </c>
      <c r="R45" s="101">
        <v>10</v>
      </c>
      <c r="S45" s="101" t="s">
        <v>301</v>
      </c>
      <c r="T45" s="101">
        <f t="shared" si="23"/>
        <v>25000</v>
      </c>
      <c r="U45" s="101" t="str">
        <f t="shared" ref="U45:U46" si="24">IF(T45&lt;=25000,"BAJA",IF(T45&lt;=125000,"MODERADA",IF(T45&gt;125000,"ALTA","")))</f>
        <v>BAJA</v>
      </c>
      <c r="V45" s="101" t="s">
        <v>45</v>
      </c>
      <c r="W45" s="101" t="s">
        <v>257</v>
      </c>
      <c r="X45" s="101" t="s">
        <v>258</v>
      </c>
      <c r="Y45" s="93" t="s">
        <v>228</v>
      </c>
    </row>
    <row r="46" spans="1:25" ht="151.80000000000001" x14ac:dyDescent="0.3">
      <c r="A46" s="92" t="s">
        <v>151</v>
      </c>
      <c r="B46" s="82" t="s">
        <v>164</v>
      </c>
      <c r="C46" s="82" t="s">
        <v>223</v>
      </c>
      <c r="D46" s="82" t="s">
        <v>183</v>
      </c>
      <c r="E46" s="82" t="s">
        <v>26</v>
      </c>
      <c r="F46" s="82" t="s">
        <v>255</v>
      </c>
      <c r="G46" s="82" t="s">
        <v>7</v>
      </c>
      <c r="H46" s="83" t="s">
        <v>286</v>
      </c>
      <c r="I46" s="84" t="s">
        <v>62</v>
      </c>
      <c r="J46" s="83" t="s">
        <v>37</v>
      </c>
      <c r="K46" s="83" t="s">
        <v>63</v>
      </c>
      <c r="L46" s="83" t="s">
        <v>254</v>
      </c>
      <c r="M46" s="101">
        <v>1</v>
      </c>
      <c r="N46" s="101">
        <v>5</v>
      </c>
      <c r="O46" s="101">
        <v>10</v>
      </c>
      <c r="P46" s="101">
        <v>5</v>
      </c>
      <c r="Q46" s="101">
        <v>10</v>
      </c>
      <c r="R46" s="101">
        <v>10</v>
      </c>
      <c r="S46" s="101" t="s">
        <v>299</v>
      </c>
      <c r="T46" s="101">
        <f t="shared" si="23"/>
        <v>25000</v>
      </c>
      <c r="U46" s="101" t="str">
        <f t="shared" si="24"/>
        <v>BAJA</v>
      </c>
      <c r="V46" s="101" t="s">
        <v>45</v>
      </c>
      <c r="W46" s="101" t="s">
        <v>257</v>
      </c>
      <c r="X46" s="101" t="s">
        <v>264</v>
      </c>
      <c r="Y46" s="93" t="s">
        <v>228</v>
      </c>
    </row>
    <row r="47" spans="1:25" ht="409.6" x14ac:dyDescent="0.3">
      <c r="A47" s="92" t="s">
        <v>151</v>
      </c>
      <c r="B47" s="82" t="s">
        <v>164</v>
      </c>
      <c r="C47" s="82" t="s">
        <v>223</v>
      </c>
      <c r="D47" s="82" t="s">
        <v>199</v>
      </c>
      <c r="E47" s="82" t="s">
        <v>26</v>
      </c>
      <c r="F47" s="82" t="s">
        <v>255</v>
      </c>
      <c r="G47" s="82" t="s">
        <v>7</v>
      </c>
      <c r="H47" s="83" t="s">
        <v>287</v>
      </c>
      <c r="I47" s="84" t="s">
        <v>50</v>
      </c>
      <c r="J47" s="83" t="s">
        <v>37</v>
      </c>
      <c r="K47" s="83" t="s">
        <v>63</v>
      </c>
      <c r="L47" s="83" t="s">
        <v>254</v>
      </c>
      <c r="M47" s="101">
        <v>1</v>
      </c>
      <c r="N47" s="101">
        <v>1</v>
      </c>
      <c r="O47" s="101">
        <v>5</v>
      </c>
      <c r="P47" s="101">
        <v>5</v>
      </c>
      <c r="Q47" s="101">
        <v>5</v>
      </c>
      <c r="R47" s="101">
        <v>10</v>
      </c>
      <c r="S47" s="101" t="s">
        <v>301</v>
      </c>
      <c r="T47" s="101">
        <f t="shared" ref="T47" si="25">M47*N47*O47*P47*Q47*R47</f>
        <v>1250</v>
      </c>
      <c r="U47" s="101" t="str">
        <f t="shared" ref="U47" si="26">IF(T47&lt;=25000,"BAJA",IF(T47&lt;=125000,"MODERADA",IF(T47&gt;125000,"ALTA","")))</f>
        <v>BAJA</v>
      </c>
      <c r="V47" s="101" t="s">
        <v>45</v>
      </c>
      <c r="W47" s="101" t="s">
        <v>257</v>
      </c>
      <c r="X47" s="101" t="s">
        <v>258</v>
      </c>
      <c r="Y47" s="93" t="s">
        <v>228</v>
      </c>
    </row>
    <row r="48" spans="1:25" ht="409.6" x14ac:dyDescent="0.3">
      <c r="A48" s="92" t="s">
        <v>150</v>
      </c>
      <c r="B48" s="82" t="s">
        <v>161</v>
      </c>
      <c r="C48" s="82" t="s">
        <v>173</v>
      </c>
      <c r="D48" s="82" t="s">
        <v>218</v>
      </c>
      <c r="E48" s="82" t="s">
        <v>26</v>
      </c>
      <c r="F48" s="82" t="s">
        <v>255</v>
      </c>
      <c r="G48" s="82" t="s">
        <v>2</v>
      </c>
      <c r="H48" s="83" t="s">
        <v>278</v>
      </c>
      <c r="I48" s="84" t="s">
        <v>72</v>
      </c>
      <c r="J48" s="83" t="s">
        <v>37</v>
      </c>
      <c r="K48" s="83" t="s">
        <v>38</v>
      </c>
      <c r="L48" s="83" t="s">
        <v>254</v>
      </c>
      <c r="M48" s="101">
        <v>5</v>
      </c>
      <c r="N48" s="101">
        <v>10</v>
      </c>
      <c r="O48" s="101">
        <v>10</v>
      </c>
      <c r="P48" s="101">
        <v>1</v>
      </c>
      <c r="Q48" s="101">
        <v>5</v>
      </c>
      <c r="R48" s="101">
        <v>10</v>
      </c>
      <c r="S48" s="101" t="s">
        <v>298</v>
      </c>
      <c r="T48" s="101">
        <f t="shared" ref="T48:T49" si="27">M48*N48*O48*P48*Q48*R48</f>
        <v>25000</v>
      </c>
      <c r="U48" s="101" t="str">
        <f t="shared" ref="U48:U49" si="28">IF(T48&lt;=25000,"BAJA",IF(T48&lt;=125000,"MODERADA",IF(T48&gt;125000,"ALTA","")))</f>
        <v>BAJA</v>
      </c>
      <c r="V48" s="101" t="s">
        <v>45</v>
      </c>
      <c r="W48" s="101" t="s">
        <v>257</v>
      </c>
      <c r="X48" s="101" t="s">
        <v>260</v>
      </c>
      <c r="Y48" s="93" t="s">
        <v>228</v>
      </c>
    </row>
    <row r="49" spans="1:25" ht="409.6" x14ac:dyDescent="0.3">
      <c r="A49" s="92" t="s">
        <v>150</v>
      </c>
      <c r="B49" s="82" t="s">
        <v>161</v>
      </c>
      <c r="C49" s="82" t="s">
        <v>173</v>
      </c>
      <c r="D49" s="82" t="s">
        <v>218</v>
      </c>
      <c r="E49" s="82" t="s">
        <v>26</v>
      </c>
      <c r="F49" s="82" t="s">
        <v>255</v>
      </c>
      <c r="G49" s="82" t="s">
        <v>2</v>
      </c>
      <c r="H49" s="83" t="s">
        <v>277</v>
      </c>
      <c r="I49" s="84" t="s">
        <v>47</v>
      </c>
      <c r="J49" s="83" t="s">
        <v>37</v>
      </c>
      <c r="K49" s="83" t="s">
        <v>38</v>
      </c>
      <c r="L49" s="83" t="s">
        <v>254</v>
      </c>
      <c r="M49" s="101">
        <v>5</v>
      </c>
      <c r="N49" s="101">
        <v>10</v>
      </c>
      <c r="O49" s="101">
        <v>10</v>
      </c>
      <c r="P49" s="101">
        <v>5</v>
      </c>
      <c r="Q49" s="101">
        <v>5</v>
      </c>
      <c r="R49" s="101">
        <v>10</v>
      </c>
      <c r="S49" s="101" t="s">
        <v>298</v>
      </c>
      <c r="T49" s="101">
        <f t="shared" si="27"/>
        <v>125000</v>
      </c>
      <c r="U49" s="101" t="str">
        <f t="shared" si="28"/>
        <v>MODERADA</v>
      </c>
      <c r="V49" s="101" t="s">
        <v>45</v>
      </c>
      <c r="W49" s="101" t="s">
        <v>257</v>
      </c>
      <c r="X49" s="101" t="s">
        <v>259</v>
      </c>
      <c r="Y49" s="93" t="s">
        <v>228</v>
      </c>
    </row>
    <row r="50" spans="1:25" ht="409.6" x14ac:dyDescent="0.3">
      <c r="A50" s="92" t="s">
        <v>151</v>
      </c>
      <c r="B50" s="82" t="s">
        <v>166</v>
      </c>
      <c r="C50" s="82" t="s">
        <v>224</v>
      </c>
      <c r="D50" s="82" t="s">
        <v>187</v>
      </c>
      <c r="E50" s="82" t="s">
        <v>26</v>
      </c>
      <c r="F50" s="82" t="s">
        <v>255</v>
      </c>
      <c r="G50" s="82" t="s">
        <v>11</v>
      </c>
      <c r="H50" s="83" t="s">
        <v>280</v>
      </c>
      <c r="I50" s="84" t="s">
        <v>36</v>
      </c>
      <c r="J50" s="83" t="s">
        <v>37</v>
      </c>
      <c r="K50" s="83" t="s">
        <v>77</v>
      </c>
      <c r="L50" s="83" t="s">
        <v>254</v>
      </c>
      <c r="M50" s="101">
        <v>5</v>
      </c>
      <c r="N50" s="101">
        <v>10</v>
      </c>
      <c r="O50" s="101">
        <v>10</v>
      </c>
      <c r="P50" s="101">
        <v>5</v>
      </c>
      <c r="Q50" s="101">
        <v>10</v>
      </c>
      <c r="R50" s="101">
        <v>10</v>
      </c>
      <c r="S50" s="101" t="s">
        <v>293</v>
      </c>
      <c r="T50" s="101">
        <f>M50*N50*O50*P50*Q50*R50</f>
        <v>250000</v>
      </c>
      <c r="U50" s="101" t="str">
        <f>IF(T50&lt;=25000,"BAJA",IF(T50&lt;=125000,"MODERADA",IF(T50&gt;125000,"ALTA","")))</f>
        <v>ALTA</v>
      </c>
      <c r="V50" s="101" t="s">
        <v>59</v>
      </c>
      <c r="W50" s="101" t="s">
        <v>257</v>
      </c>
      <c r="X50" s="101" t="s">
        <v>262</v>
      </c>
      <c r="Y50" s="93" t="s">
        <v>228</v>
      </c>
    </row>
    <row r="51" spans="1:25" ht="409.6" x14ac:dyDescent="0.3">
      <c r="A51" s="92" t="s">
        <v>151</v>
      </c>
      <c r="B51" s="82" t="s">
        <v>169</v>
      </c>
      <c r="C51" s="82" t="s">
        <v>224</v>
      </c>
      <c r="D51" s="82" t="s">
        <v>187</v>
      </c>
      <c r="E51" s="82" t="s">
        <v>26</v>
      </c>
      <c r="F51" s="82" t="s">
        <v>255</v>
      </c>
      <c r="G51" s="82" t="s">
        <v>11</v>
      </c>
      <c r="H51" s="83" t="s">
        <v>280</v>
      </c>
      <c r="I51" s="85" t="s">
        <v>36</v>
      </c>
      <c r="J51" s="83" t="s">
        <v>37</v>
      </c>
      <c r="K51" s="83" t="s">
        <v>77</v>
      </c>
      <c r="L51" s="83" t="s">
        <v>254</v>
      </c>
      <c r="M51" s="101">
        <v>5</v>
      </c>
      <c r="N51" s="101">
        <v>10</v>
      </c>
      <c r="O51" s="101">
        <v>10</v>
      </c>
      <c r="P51" s="101">
        <v>5</v>
      </c>
      <c r="Q51" s="101">
        <v>10</v>
      </c>
      <c r="R51" s="101">
        <v>10</v>
      </c>
      <c r="S51" s="101" t="s">
        <v>293</v>
      </c>
      <c r="T51" s="101">
        <f t="shared" ref="T51" si="29">M51*N51*O51*P51*Q51*R51</f>
        <v>250000</v>
      </c>
      <c r="U51" s="101" t="str">
        <f t="shared" ref="U51" si="30">IF(T51&lt;=25000,"BAJA",IF(T51&lt;=125000,"MODERADA",IF(T51&gt;125000,"ALTA","")))</f>
        <v>ALTA</v>
      </c>
      <c r="V51" s="101" t="s">
        <v>59</v>
      </c>
      <c r="W51" s="101" t="s">
        <v>257</v>
      </c>
      <c r="X51" s="101" t="s">
        <v>262</v>
      </c>
      <c r="Y51" s="93" t="s">
        <v>228</v>
      </c>
    </row>
    <row r="52" spans="1:25" ht="151.80000000000001" x14ac:dyDescent="0.3">
      <c r="A52" s="92" t="s">
        <v>151</v>
      </c>
      <c r="B52" s="82" t="s">
        <v>169</v>
      </c>
      <c r="C52" s="82" t="s">
        <v>224</v>
      </c>
      <c r="D52" s="82" t="s">
        <v>190</v>
      </c>
      <c r="E52" s="82" t="s">
        <v>26</v>
      </c>
      <c r="F52" s="82" t="s">
        <v>255</v>
      </c>
      <c r="G52" s="82" t="s">
        <v>239</v>
      </c>
      <c r="H52" s="83" t="s">
        <v>270</v>
      </c>
      <c r="I52" s="85" t="s">
        <v>33</v>
      </c>
      <c r="J52" s="83" t="s">
        <v>37</v>
      </c>
      <c r="K52" s="83" t="s">
        <v>71</v>
      </c>
      <c r="L52" s="83" t="s">
        <v>254</v>
      </c>
      <c r="M52" s="101">
        <v>10</v>
      </c>
      <c r="N52" s="101">
        <v>5</v>
      </c>
      <c r="O52" s="101">
        <v>5</v>
      </c>
      <c r="P52" s="101">
        <v>5</v>
      </c>
      <c r="Q52" s="101">
        <v>5</v>
      </c>
      <c r="R52" s="101">
        <v>10</v>
      </c>
      <c r="S52" s="101" t="s">
        <v>295</v>
      </c>
      <c r="T52" s="101">
        <f t="shared" ref="T52:T53" si="31">M52*N52*O52*P52*Q52*R52</f>
        <v>62500</v>
      </c>
      <c r="U52" s="101" t="str">
        <f t="shared" ref="U52:U53" si="32">IF(T52&lt;=25000,"BAJA",IF(T52&lt;=125000,"MODERADA",IF(T52&gt;125000,"ALTA","")))</f>
        <v>MODERADA</v>
      </c>
      <c r="V52" s="101" t="s">
        <v>45</v>
      </c>
      <c r="W52" s="101" t="s">
        <v>257</v>
      </c>
      <c r="X52" s="101" t="s">
        <v>256</v>
      </c>
      <c r="Y52" s="93" t="s">
        <v>228</v>
      </c>
    </row>
    <row r="53" spans="1:25" ht="409.6" x14ac:dyDescent="0.3">
      <c r="A53" s="92" t="s">
        <v>151</v>
      </c>
      <c r="B53" s="82" t="s">
        <v>169</v>
      </c>
      <c r="C53" s="82" t="s">
        <v>224</v>
      </c>
      <c r="D53" s="82" t="s">
        <v>190</v>
      </c>
      <c r="E53" s="82" t="s">
        <v>26</v>
      </c>
      <c r="F53" s="82" t="s">
        <v>255</v>
      </c>
      <c r="G53" s="82" t="s">
        <v>11</v>
      </c>
      <c r="H53" s="83" t="s">
        <v>268</v>
      </c>
      <c r="I53" s="84" t="s">
        <v>36</v>
      </c>
      <c r="J53" s="83" t="s">
        <v>37</v>
      </c>
      <c r="K53" s="83" t="s">
        <v>77</v>
      </c>
      <c r="L53" s="83" t="s">
        <v>254</v>
      </c>
      <c r="M53" s="101">
        <v>5</v>
      </c>
      <c r="N53" s="101">
        <v>10</v>
      </c>
      <c r="O53" s="101">
        <v>10</v>
      </c>
      <c r="P53" s="101">
        <v>5</v>
      </c>
      <c r="Q53" s="101">
        <v>10</v>
      </c>
      <c r="R53" s="101">
        <v>10</v>
      </c>
      <c r="S53" s="101" t="s">
        <v>293</v>
      </c>
      <c r="T53" s="101">
        <f t="shared" si="31"/>
        <v>250000</v>
      </c>
      <c r="U53" s="101" t="str">
        <f t="shared" si="32"/>
        <v>ALTA</v>
      </c>
      <c r="V53" s="101" t="s">
        <v>59</v>
      </c>
      <c r="W53" s="101" t="s">
        <v>257</v>
      </c>
      <c r="X53" s="101" t="s">
        <v>262</v>
      </c>
      <c r="Y53" s="93" t="s">
        <v>228</v>
      </c>
    </row>
    <row r="54" spans="1:25" ht="409.6" x14ac:dyDescent="0.3">
      <c r="A54" s="92" t="s">
        <v>151</v>
      </c>
      <c r="B54" s="82" t="s">
        <v>169</v>
      </c>
      <c r="C54" s="82" t="s">
        <v>224</v>
      </c>
      <c r="D54" s="82" t="s">
        <v>178</v>
      </c>
      <c r="E54" s="82" t="s">
        <v>26</v>
      </c>
      <c r="F54" s="82" t="s">
        <v>255</v>
      </c>
      <c r="G54" s="82" t="s">
        <v>11</v>
      </c>
      <c r="H54" s="83" t="s">
        <v>268</v>
      </c>
      <c r="I54" s="84" t="s">
        <v>36</v>
      </c>
      <c r="J54" s="83" t="s">
        <v>37</v>
      </c>
      <c r="K54" s="83" t="s">
        <v>77</v>
      </c>
      <c r="L54" s="83" t="s">
        <v>254</v>
      </c>
      <c r="M54" s="101">
        <v>5</v>
      </c>
      <c r="N54" s="101">
        <v>10</v>
      </c>
      <c r="O54" s="101">
        <v>10</v>
      </c>
      <c r="P54" s="101">
        <v>5</v>
      </c>
      <c r="Q54" s="101">
        <v>10</v>
      </c>
      <c r="R54" s="101">
        <v>10</v>
      </c>
      <c r="S54" s="101" t="s">
        <v>293</v>
      </c>
      <c r="T54" s="101">
        <f t="shared" ref="T54:T59" si="33">M54*N54*O54*P54*Q54*R54</f>
        <v>250000</v>
      </c>
      <c r="U54" s="101" t="str">
        <f t="shared" ref="U54:U59" si="34">IF(T54&lt;=25000,"BAJA",IF(T54&lt;=125000,"MODERADA",IF(T54&gt;125000,"ALTA","")))</f>
        <v>ALTA</v>
      </c>
      <c r="V54" s="101" t="s">
        <v>59</v>
      </c>
      <c r="W54" s="101" t="s">
        <v>257</v>
      </c>
      <c r="X54" s="101" t="s">
        <v>262</v>
      </c>
      <c r="Y54" s="93" t="s">
        <v>228</v>
      </c>
    </row>
    <row r="55" spans="1:25" ht="409.6" x14ac:dyDescent="0.3">
      <c r="A55" s="92" t="s">
        <v>151</v>
      </c>
      <c r="B55" s="82" t="s">
        <v>169</v>
      </c>
      <c r="C55" s="82" t="s">
        <v>224</v>
      </c>
      <c r="D55" s="82" t="s">
        <v>186</v>
      </c>
      <c r="E55" s="82" t="s">
        <v>26</v>
      </c>
      <c r="F55" s="82" t="s">
        <v>255</v>
      </c>
      <c r="G55" s="82" t="s">
        <v>11</v>
      </c>
      <c r="H55" s="83" t="s">
        <v>269</v>
      </c>
      <c r="I55" s="84" t="s">
        <v>36</v>
      </c>
      <c r="J55" s="83" t="s">
        <v>37</v>
      </c>
      <c r="K55" s="83" t="s">
        <v>77</v>
      </c>
      <c r="L55" s="83" t="s">
        <v>254</v>
      </c>
      <c r="M55" s="101">
        <v>5</v>
      </c>
      <c r="N55" s="101">
        <v>10</v>
      </c>
      <c r="O55" s="101">
        <v>10</v>
      </c>
      <c r="P55" s="101">
        <v>5</v>
      </c>
      <c r="Q55" s="101">
        <v>10</v>
      </c>
      <c r="R55" s="101">
        <v>10</v>
      </c>
      <c r="S55" s="101" t="s">
        <v>293</v>
      </c>
      <c r="T55" s="101">
        <f t="shared" si="33"/>
        <v>250000</v>
      </c>
      <c r="U55" s="101" t="str">
        <f t="shared" si="34"/>
        <v>ALTA</v>
      </c>
      <c r="V55" s="101" t="s">
        <v>59</v>
      </c>
      <c r="W55" s="101" t="s">
        <v>257</v>
      </c>
      <c r="X55" s="101" t="s">
        <v>262</v>
      </c>
      <c r="Y55" s="93" t="s">
        <v>228</v>
      </c>
    </row>
    <row r="56" spans="1:25" ht="151.80000000000001" x14ac:dyDescent="0.3">
      <c r="A56" s="92" t="s">
        <v>151</v>
      </c>
      <c r="B56" s="82" t="s">
        <v>170</v>
      </c>
      <c r="C56" s="82" t="s">
        <v>224</v>
      </c>
      <c r="D56" s="82" t="s">
        <v>190</v>
      </c>
      <c r="E56" s="82" t="s">
        <v>26</v>
      </c>
      <c r="F56" s="82" t="s">
        <v>255</v>
      </c>
      <c r="G56" s="82" t="s">
        <v>239</v>
      </c>
      <c r="H56" s="83" t="s">
        <v>270</v>
      </c>
      <c r="I56" s="85" t="s">
        <v>33</v>
      </c>
      <c r="J56" s="83" t="s">
        <v>37</v>
      </c>
      <c r="K56" s="83" t="s">
        <v>71</v>
      </c>
      <c r="L56" s="83" t="s">
        <v>254</v>
      </c>
      <c r="M56" s="101">
        <v>10</v>
      </c>
      <c r="N56" s="101">
        <v>5</v>
      </c>
      <c r="O56" s="101">
        <v>5</v>
      </c>
      <c r="P56" s="101">
        <v>5</v>
      </c>
      <c r="Q56" s="101">
        <v>5</v>
      </c>
      <c r="R56" s="101">
        <v>10</v>
      </c>
      <c r="S56" s="101" t="s">
        <v>295</v>
      </c>
      <c r="T56" s="101">
        <f t="shared" si="33"/>
        <v>62500</v>
      </c>
      <c r="U56" s="101" t="str">
        <f t="shared" si="34"/>
        <v>MODERADA</v>
      </c>
      <c r="V56" s="101" t="s">
        <v>45</v>
      </c>
      <c r="W56" s="101" t="s">
        <v>257</v>
      </c>
      <c r="X56" s="101" t="s">
        <v>256</v>
      </c>
      <c r="Y56" s="93" t="s">
        <v>228</v>
      </c>
    </row>
    <row r="57" spans="1:25" ht="409.6" x14ac:dyDescent="0.3">
      <c r="A57" s="92" t="s">
        <v>151</v>
      </c>
      <c r="B57" s="82" t="s">
        <v>170</v>
      </c>
      <c r="C57" s="82" t="s">
        <v>224</v>
      </c>
      <c r="D57" s="82" t="s">
        <v>187</v>
      </c>
      <c r="E57" s="82" t="s">
        <v>26</v>
      </c>
      <c r="F57" s="82" t="s">
        <v>255</v>
      </c>
      <c r="G57" s="82" t="s">
        <v>11</v>
      </c>
      <c r="H57" s="83" t="s">
        <v>280</v>
      </c>
      <c r="I57" s="85" t="s">
        <v>36</v>
      </c>
      <c r="J57" s="83" t="s">
        <v>37</v>
      </c>
      <c r="K57" s="83" t="s">
        <v>77</v>
      </c>
      <c r="L57" s="83" t="s">
        <v>254</v>
      </c>
      <c r="M57" s="101">
        <v>5</v>
      </c>
      <c r="N57" s="101">
        <v>10</v>
      </c>
      <c r="O57" s="101">
        <v>10</v>
      </c>
      <c r="P57" s="101">
        <v>5</v>
      </c>
      <c r="Q57" s="101">
        <v>10</v>
      </c>
      <c r="R57" s="101">
        <v>10</v>
      </c>
      <c r="S57" s="101" t="s">
        <v>293</v>
      </c>
      <c r="T57" s="101">
        <f t="shared" si="33"/>
        <v>250000</v>
      </c>
      <c r="U57" s="101" t="str">
        <f t="shared" si="34"/>
        <v>ALTA</v>
      </c>
      <c r="V57" s="101" t="s">
        <v>59</v>
      </c>
      <c r="W57" s="101" t="s">
        <v>257</v>
      </c>
      <c r="X57" s="101" t="s">
        <v>262</v>
      </c>
      <c r="Y57" s="93" t="s">
        <v>228</v>
      </c>
    </row>
    <row r="58" spans="1:25" ht="151.80000000000001" x14ac:dyDescent="0.3">
      <c r="A58" s="92" t="s">
        <v>151</v>
      </c>
      <c r="B58" s="82" t="s">
        <v>170</v>
      </c>
      <c r="C58" s="82" t="s">
        <v>224</v>
      </c>
      <c r="D58" s="82" t="s">
        <v>190</v>
      </c>
      <c r="E58" s="82" t="s">
        <v>26</v>
      </c>
      <c r="F58" s="82" t="s">
        <v>255</v>
      </c>
      <c r="G58" s="82" t="s">
        <v>239</v>
      </c>
      <c r="H58" s="83" t="s">
        <v>270</v>
      </c>
      <c r="I58" s="85" t="s">
        <v>33</v>
      </c>
      <c r="J58" s="83" t="s">
        <v>37</v>
      </c>
      <c r="K58" s="83" t="s">
        <v>71</v>
      </c>
      <c r="L58" s="83" t="s">
        <v>254</v>
      </c>
      <c r="M58" s="101">
        <v>10</v>
      </c>
      <c r="N58" s="101">
        <v>5</v>
      </c>
      <c r="O58" s="101">
        <v>5</v>
      </c>
      <c r="P58" s="101">
        <v>5</v>
      </c>
      <c r="Q58" s="101">
        <v>5</v>
      </c>
      <c r="R58" s="101">
        <v>10</v>
      </c>
      <c r="S58" s="101" t="s">
        <v>295</v>
      </c>
      <c r="T58" s="101">
        <f t="shared" si="33"/>
        <v>62500</v>
      </c>
      <c r="U58" s="101" t="str">
        <f t="shared" si="34"/>
        <v>MODERADA</v>
      </c>
      <c r="V58" s="101" t="s">
        <v>45</v>
      </c>
      <c r="W58" s="101" t="s">
        <v>257</v>
      </c>
      <c r="X58" s="101" t="s">
        <v>256</v>
      </c>
      <c r="Y58" s="93" t="s">
        <v>228</v>
      </c>
    </row>
    <row r="59" spans="1:25" ht="409.6" x14ac:dyDescent="0.3">
      <c r="A59" s="92" t="s">
        <v>151</v>
      </c>
      <c r="B59" s="82" t="s">
        <v>170</v>
      </c>
      <c r="C59" s="82" t="s">
        <v>224</v>
      </c>
      <c r="D59" s="82" t="s">
        <v>190</v>
      </c>
      <c r="E59" s="82" t="s">
        <v>26</v>
      </c>
      <c r="F59" s="82" t="s">
        <v>255</v>
      </c>
      <c r="G59" s="82" t="s">
        <v>11</v>
      </c>
      <c r="H59" s="83" t="s">
        <v>268</v>
      </c>
      <c r="I59" s="84" t="s">
        <v>36</v>
      </c>
      <c r="J59" s="83" t="s">
        <v>37</v>
      </c>
      <c r="K59" s="83" t="s">
        <v>77</v>
      </c>
      <c r="L59" s="83" t="s">
        <v>254</v>
      </c>
      <c r="M59" s="101">
        <v>5</v>
      </c>
      <c r="N59" s="101">
        <v>10</v>
      </c>
      <c r="O59" s="101">
        <v>10</v>
      </c>
      <c r="P59" s="101">
        <v>5</v>
      </c>
      <c r="Q59" s="101">
        <v>10</v>
      </c>
      <c r="R59" s="101">
        <v>10</v>
      </c>
      <c r="S59" s="101" t="s">
        <v>293</v>
      </c>
      <c r="T59" s="101">
        <f t="shared" si="33"/>
        <v>250000</v>
      </c>
      <c r="U59" s="101" t="str">
        <f t="shared" si="34"/>
        <v>ALTA</v>
      </c>
      <c r="V59" s="101" t="s">
        <v>59</v>
      </c>
      <c r="W59" s="101" t="s">
        <v>257</v>
      </c>
      <c r="X59" s="101" t="s">
        <v>262</v>
      </c>
      <c r="Y59" s="93" t="s">
        <v>228</v>
      </c>
    </row>
    <row r="60" spans="1:25" ht="409.6" x14ac:dyDescent="0.3">
      <c r="A60" s="92" t="s">
        <v>151</v>
      </c>
      <c r="B60" s="82" t="s">
        <v>170</v>
      </c>
      <c r="C60" s="82" t="s">
        <v>224</v>
      </c>
      <c r="D60" s="82" t="s">
        <v>178</v>
      </c>
      <c r="E60" s="82" t="s">
        <v>26</v>
      </c>
      <c r="F60" s="82" t="s">
        <v>255</v>
      </c>
      <c r="G60" s="82" t="s">
        <v>11</v>
      </c>
      <c r="H60" s="83" t="s">
        <v>268</v>
      </c>
      <c r="I60" s="84" t="s">
        <v>36</v>
      </c>
      <c r="J60" s="83" t="s">
        <v>37</v>
      </c>
      <c r="K60" s="83" t="s">
        <v>77</v>
      </c>
      <c r="L60" s="83" t="s">
        <v>254</v>
      </c>
      <c r="M60" s="101">
        <v>5</v>
      </c>
      <c r="N60" s="101">
        <v>10</v>
      </c>
      <c r="O60" s="101">
        <v>10</v>
      </c>
      <c r="P60" s="101">
        <v>5</v>
      </c>
      <c r="Q60" s="101">
        <v>10</v>
      </c>
      <c r="R60" s="101">
        <v>10</v>
      </c>
      <c r="S60" s="101" t="s">
        <v>293</v>
      </c>
      <c r="T60" s="101">
        <f t="shared" ref="T60:T62" si="35">M60*N60*O60*P60*Q60*R60</f>
        <v>250000</v>
      </c>
      <c r="U60" s="101" t="str">
        <f t="shared" ref="U60:U62" si="36">IF(T60&lt;=25000,"BAJA",IF(T60&lt;=125000,"MODERADA",IF(T60&gt;125000,"ALTA","")))</f>
        <v>ALTA</v>
      </c>
      <c r="V60" s="101" t="s">
        <v>59</v>
      </c>
      <c r="W60" s="101" t="s">
        <v>257</v>
      </c>
      <c r="X60" s="101" t="s">
        <v>262</v>
      </c>
      <c r="Y60" s="93" t="s">
        <v>228</v>
      </c>
    </row>
    <row r="61" spans="1:25" ht="409.6" x14ac:dyDescent="0.3">
      <c r="A61" s="92" t="s">
        <v>151</v>
      </c>
      <c r="B61" s="82" t="s">
        <v>170</v>
      </c>
      <c r="C61" s="82" t="s">
        <v>224</v>
      </c>
      <c r="D61" s="82" t="s">
        <v>186</v>
      </c>
      <c r="E61" s="82" t="s">
        <v>26</v>
      </c>
      <c r="F61" s="82" t="s">
        <v>255</v>
      </c>
      <c r="G61" s="82" t="s">
        <v>11</v>
      </c>
      <c r="H61" s="83" t="s">
        <v>269</v>
      </c>
      <c r="I61" s="84" t="s">
        <v>36</v>
      </c>
      <c r="J61" s="83" t="s">
        <v>37</v>
      </c>
      <c r="K61" s="83" t="s">
        <v>77</v>
      </c>
      <c r="L61" s="83" t="s">
        <v>254</v>
      </c>
      <c r="M61" s="101">
        <v>5</v>
      </c>
      <c r="N61" s="101">
        <v>10</v>
      </c>
      <c r="O61" s="101">
        <v>10</v>
      </c>
      <c r="P61" s="101">
        <v>5</v>
      </c>
      <c r="Q61" s="101">
        <v>10</v>
      </c>
      <c r="R61" s="101">
        <v>10</v>
      </c>
      <c r="S61" s="101" t="s">
        <v>293</v>
      </c>
      <c r="T61" s="101">
        <f t="shared" si="35"/>
        <v>250000</v>
      </c>
      <c r="U61" s="101" t="str">
        <f t="shared" si="36"/>
        <v>ALTA</v>
      </c>
      <c r="V61" s="101" t="s">
        <v>59</v>
      </c>
      <c r="W61" s="101" t="s">
        <v>257</v>
      </c>
      <c r="X61" s="101" t="s">
        <v>262</v>
      </c>
      <c r="Y61" s="93" t="s">
        <v>228</v>
      </c>
    </row>
    <row r="62" spans="1:25" ht="409.6" x14ac:dyDescent="0.3">
      <c r="A62" s="92" t="s">
        <v>150</v>
      </c>
      <c r="B62" s="82" t="s">
        <v>161</v>
      </c>
      <c r="C62" s="82" t="s">
        <v>225</v>
      </c>
      <c r="D62" s="83" t="s">
        <v>212</v>
      </c>
      <c r="E62" s="82" t="s">
        <v>26</v>
      </c>
      <c r="F62" s="82" t="s">
        <v>255</v>
      </c>
      <c r="G62" s="82" t="s">
        <v>2</v>
      </c>
      <c r="H62" s="83" t="s">
        <v>269</v>
      </c>
      <c r="I62" s="84" t="s">
        <v>47</v>
      </c>
      <c r="J62" s="83" t="s">
        <v>37</v>
      </c>
      <c r="K62" s="83" t="s">
        <v>38</v>
      </c>
      <c r="L62" s="83" t="s">
        <v>254</v>
      </c>
      <c r="M62" s="101">
        <v>5</v>
      </c>
      <c r="N62" s="101">
        <v>10</v>
      </c>
      <c r="O62" s="101">
        <v>10</v>
      </c>
      <c r="P62" s="101">
        <v>1</v>
      </c>
      <c r="Q62" s="101">
        <v>5</v>
      </c>
      <c r="R62" s="101">
        <v>10</v>
      </c>
      <c r="S62" s="101" t="s">
        <v>298</v>
      </c>
      <c r="T62" s="101">
        <f t="shared" si="35"/>
        <v>25000</v>
      </c>
      <c r="U62" s="101" t="str">
        <f t="shared" si="36"/>
        <v>BAJA</v>
      </c>
      <c r="V62" s="101" t="s">
        <v>45</v>
      </c>
      <c r="W62" s="101" t="s">
        <v>257</v>
      </c>
      <c r="X62" s="101" t="s">
        <v>260</v>
      </c>
      <c r="Y62" s="93" t="s">
        <v>228</v>
      </c>
    </row>
    <row r="63" spans="1:25" ht="345" x14ac:dyDescent="0.3">
      <c r="A63" s="92" t="s">
        <v>150</v>
      </c>
      <c r="B63" s="82" t="s">
        <v>161</v>
      </c>
      <c r="C63" s="82" t="s">
        <v>225</v>
      </c>
      <c r="D63" s="83" t="s">
        <v>212</v>
      </c>
      <c r="E63" s="82" t="s">
        <v>26</v>
      </c>
      <c r="F63" s="82" t="s">
        <v>255</v>
      </c>
      <c r="G63" s="82" t="s">
        <v>7</v>
      </c>
      <c r="H63" s="83" t="s">
        <v>271</v>
      </c>
      <c r="I63" s="84" t="s">
        <v>73</v>
      </c>
      <c r="J63" s="83" t="s">
        <v>37</v>
      </c>
      <c r="K63" s="83" t="s">
        <v>63</v>
      </c>
      <c r="L63" s="83" t="s">
        <v>254</v>
      </c>
      <c r="M63" s="101">
        <v>1</v>
      </c>
      <c r="N63" s="101">
        <v>5</v>
      </c>
      <c r="O63" s="101">
        <v>10</v>
      </c>
      <c r="P63" s="101">
        <v>10</v>
      </c>
      <c r="Q63" s="101">
        <v>5</v>
      </c>
      <c r="R63" s="101">
        <v>10</v>
      </c>
      <c r="S63" s="101" t="s">
        <v>300</v>
      </c>
      <c r="T63" s="101">
        <f t="shared" ref="T63:T64" si="37">M63*N63*O63*P63*Q63*R63</f>
        <v>25000</v>
      </c>
      <c r="U63" s="101" t="str">
        <f t="shared" ref="U63:U64" si="38">IF(T63&lt;=25000,"BAJA",IF(T63&lt;=125000,"MODERADA",IF(T63&gt;125000,"ALTA","")))</f>
        <v>BAJA</v>
      </c>
      <c r="V63" s="101" t="s">
        <v>45</v>
      </c>
      <c r="W63" s="101" t="s">
        <v>257</v>
      </c>
      <c r="X63" s="101" t="s">
        <v>261</v>
      </c>
      <c r="Y63" s="93" t="s">
        <v>228</v>
      </c>
    </row>
    <row r="64" spans="1:25" ht="409.6" x14ac:dyDescent="0.3">
      <c r="A64" s="92" t="s">
        <v>150</v>
      </c>
      <c r="B64" s="82" t="s">
        <v>161</v>
      </c>
      <c r="C64" s="82" t="s">
        <v>225</v>
      </c>
      <c r="D64" s="83" t="s">
        <v>213</v>
      </c>
      <c r="E64" s="82" t="s">
        <v>26</v>
      </c>
      <c r="F64" s="82" t="s">
        <v>255</v>
      </c>
      <c r="G64" s="82" t="s">
        <v>2</v>
      </c>
      <c r="H64" s="83" t="s">
        <v>269</v>
      </c>
      <c r="I64" s="84" t="s">
        <v>47</v>
      </c>
      <c r="J64" s="83" t="s">
        <v>37</v>
      </c>
      <c r="K64" s="83" t="s">
        <v>38</v>
      </c>
      <c r="L64" s="83" t="s">
        <v>254</v>
      </c>
      <c r="M64" s="101">
        <v>5</v>
      </c>
      <c r="N64" s="101">
        <v>10</v>
      </c>
      <c r="O64" s="101">
        <v>10</v>
      </c>
      <c r="P64" s="101">
        <v>1</v>
      </c>
      <c r="Q64" s="101">
        <v>5</v>
      </c>
      <c r="R64" s="101">
        <v>10</v>
      </c>
      <c r="S64" s="101" t="s">
        <v>298</v>
      </c>
      <c r="T64" s="101">
        <f t="shared" si="37"/>
        <v>25000</v>
      </c>
      <c r="U64" s="101" t="str">
        <f t="shared" si="38"/>
        <v>BAJA</v>
      </c>
      <c r="V64" s="101" t="s">
        <v>45</v>
      </c>
      <c r="W64" s="101" t="s">
        <v>257</v>
      </c>
      <c r="X64" s="101" t="s">
        <v>260</v>
      </c>
      <c r="Y64" s="93" t="s">
        <v>228</v>
      </c>
    </row>
    <row r="65" spans="1:25" ht="345" x14ac:dyDescent="0.3">
      <c r="A65" s="92" t="s">
        <v>150</v>
      </c>
      <c r="B65" s="82" t="s">
        <v>161</v>
      </c>
      <c r="C65" s="82" t="s">
        <v>225</v>
      </c>
      <c r="D65" s="83" t="s">
        <v>213</v>
      </c>
      <c r="E65" s="82" t="s">
        <v>26</v>
      </c>
      <c r="F65" s="82" t="s">
        <v>255</v>
      </c>
      <c r="G65" s="82" t="s">
        <v>7</v>
      </c>
      <c r="H65" s="83" t="s">
        <v>271</v>
      </c>
      <c r="I65" s="84" t="s">
        <v>73</v>
      </c>
      <c r="J65" s="83" t="s">
        <v>37</v>
      </c>
      <c r="K65" s="83" t="s">
        <v>63</v>
      </c>
      <c r="L65" s="83" t="s">
        <v>254</v>
      </c>
      <c r="M65" s="101">
        <v>1</v>
      </c>
      <c r="N65" s="101">
        <v>5</v>
      </c>
      <c r="O65" s="101">
        <v>10</v>
      </c>
      <c r="P65" s="101">
        <v>10</v>
      </c>
      <c r="Q65" s="101">
        <v>5</v>
      </c>
      <c r="R65" s="101">
        <v>10</v>
      </c>
      <c r="S65" s="101" t="s">
        <v>300</v>
      </c>
      <c r="T65" s="101">
        <f t="shared" ref="T65:T66" si="39">M65*N65*O65*P65*Q65*R65</f>
        <v>25000</v>
      </c>
      <c r="U65" s="101" t="str">
        <f t="shared" ref="U65:U66" si="40">IF(T65&lt;=25000,"BAJA",IF(T65&lt;=125000,"MODERADA",IF(T65&gt;125000,"ALTA","")))</f>
        <v>BAJA</v>
      </c>
      <c r="V65" s="101" t="s">
        <v>45</v>
      </c>
      <c r="W65" s="101" t="s">
        <v>257</v>
      </c>
      <c r="X65" s="101" t="s">
        <v>261</v>
      </c>
      <c r="Y65" s="93" t="s">
        <v>228</v>
      </c>
    </row>
    <row r="66" spans="1:25" ht="409.6" x14ac:dyDescent="0.3">
      <c r="A66" s="92" t="s">
        <v>150</v>
      </c>
      <c r="B66" s="82" t="s">
        <v>161</v>
      </c>
      <c r="C66" s="82" t="s">
        <v>225</v>
      </c>
      <c r="D66" s="83" t="s">
        <v>208</v>
      </c>
      <c r="E66" s="82" t="s">
        <v>26</v>
      </c>
      <c r="F66" s="82" t="s">
        <v>255</v>
      </c>
      <c r="G66" s="82" t="s">
        <v>2</v>
      </c>
      <c r="H66" s="83" t="s">
        <v>269</v>
      </c>
      <c r="I66" s="84" t="s">
        <v>47</v>
      </c>
      <c r="J66" s="83" t="s">
        <v>37</v>
      </c>
      <c r="K66" s="83" t="s">
        <v>38</v>
      </c>
      <c r="L66" s="83" t="s">
        <v>254</v>
      </c>
      <c r="M66" s="101">
        <v>5</v>
      </c>
      <c r="N66" s="101">
        <v>10</v>
      </c>
      <c r="O66" s="101">
        <v>10</v>
      </c>
      <c r="P66" s="101">
        <v>1</v>
      </c>
      <c r="Q66" s="101">
        <v>5</v>
      </c>
      <c r="R66" s="101">
        <v>10</v>
      </c>
      <c r="S66" s="101" t="s">
        <v>298</v>
      </c>
      <c r="T66" s="101">
        <f t="shared" si="39"/>
        <v>25000</v>
      </c>
      <c r="U66" s="101" t="str">
        <f t="shared" si="40"/>
        <v>BAJA</v>
      </c>
      <c r="V66" s="101" t="s">
        <v>45</v>
      </c>
      <c r="W66" s="101" t="s">
        <v>257</v>
      </c>
      <c r="X66" s="101" t="s">
        <v>260</v>
      </c>
      <c r="Y66" s="93" t="s">
        <v>228</v>
      </c>
    </row>
    <row r="67" spans="1:25" ht="345.6" thickBot="1" x14ac:dyDescent="0.35">
      <c r="A67" s="94" t="s">
        <v>150</v>
      </c>
      <c r="B67" s="95" t="s">
        <v>161</v>
      </c>
      <c r="C67" s="95" t="s">
        <v>225</v>
      </c>
      <c r="D67" s="96" t="s">
        <v>208</v>
      </c>
      <c r="E67" s="95" t="s">
        <v>26</v>
      </c>
      <c r="F67" s="95" t="s">
        <v>255</v>
      </c>
      <c r="G67" s="95" t="s">
        <v>7</v>
      </c>
      <c r="H67" s="96" t="s">
        <v>271</v>
      </c>
      <c r="I67" s="97" t="s">
        <v>73</v>
      </c>
      <c r="J67" s="96" t="s">
        <v>37</v>
      </c>
      <c r="K67" s="96" t="s">
        <v>63</v>
      </c>
      <c r="L67" s="96" t="s">
        <v>254</v>
      </c>
      <c r="M67" s="98">
        <v>1</v>
      </c>
      <c r="N67" s="98">
        <v>5</v>
      </c>
      <c r="O67" s="98">
        <v>10</v>
      </c>
      <c r="P67" s="98">
        <v>10</v>
      </c>
      <c r="Q67" s="98">
        <v>5</v>
      </c>
      <c r="R67" s="98">
        <v>10</v>
      </c>
      <c r="S67" s="98" t="s">
        <v>300</v>
      </c>
      <c r="T67" s="98">
        <f t="shared" ref="T67" si="41">M67*N67*O67*P67*Q67*R67</f>
        <v>25000</v>
      </c>
      <c r="U67" s="98" t="str">
        <f t="shared" ref="U67" si="42">IF(T67&lt;=25000,"BAJA",IF(T67&lt;=125000,"MODERADA",IF(T67&gt;125000,"ALTA","")))</f>
        <v>BAJA</v>
      </c>
      <c r="V67" s="98" t="s">
        <v>45</v>
      </c>
      <c r="W67" s="98" t="s">
        <v>257</v>
      </c>
      <c r="X67" s="98" t="s">
        <v>261</v>
      </c>
      <c r="Y67" s="99" t="s">
        <v>228</v>
      </c>
    </row>
  </sheetData>
  <sheetProtection formatCells="0" formatColumns="0" formatRows="0" insertColumns="0" insertRows="0"/>
  <protectedRanges>
    <protectedRange algorithmName="SHA-512" hashValue="09jzJxAH+giazvQZmJXE//0PbwPk2MA19AcMNldQXcPcMJS1oCImliZCAhf2M6cySJZVX9tGxdCyjL9WdlsgIQ==" saltValue="sqwP5QeRd1XHfZLWWsfXpQ==" spinCount="100000" sqref="M8:X67" name="VALORACION"/>
  </protectedRanges>
  <autoFilter ref="A7:Y67" xr:uid="{00000000-0001-0000-0300-000000000000}">
    <filterColumn colId="19" showButton="0"/>
  </autoFilter>
  <mergeCells count="20">
    <mergeCell ref="B3:U3"/>
    <mergeCell ref="E6:H6"/>
    <mergeCell ref="I6:K6"/>
    <mergeCell ref="V6:V7"/>
    <mergeCell ref="V1:Y1"/>
    <mergeCell ref="V2:Y2"/>
    <mergeCell ref="V3:Y3"/>
    <mergeCell ref="M6:R6"/>
    <mergeCell ref="S6:S7"/>
    <mergeCell ref="T6:U7"/>
    <mergeCell ref="W5:X6"/>
    <mergeCell ref="Y5:Y6"/>
    <mergeCell ref="D4:Y4"/>
    <mergeCell ref="A5:D6"/>
    <mergeCell ref="E5:K5"/>
    <mergeCell ref="L5:L7"/>
    <mergeCell ref="M5:V5"/>
    <mergeCell ref="A1:A3"/>
    <mergeCell ref="B1:U1"/>
    <mergeCell ref="B2:U2"/>
  </mergeCells>
  <phoneticPr fontId="6" type="noConversion"/>
  <conditionalFormatting sqref="A8:F8 J7:J21 J31 J43 J47:J49 E8:F61 J68:J1048576">
    <cfRule type="containsText" dxfId="460" priority="612" operator="containsText" text="Positivo">
      <formula>NOT(ISERROR(SEARCH("Positivo",A7)))</formula>
    </cfRule>
    <cfRule type="containsText" dxfId="459" priority="613" operator="containsText" text="Negativo">
      <formula>NOT(ISERROR(SEARCH("Negativo",A7)))</formula>
    </cfRule>
  </conditionalFormatting>
  <conditionalFormatting sqref="J7">
    <cfRule type="containsText" dxfId="458" priority="635" operator="containsText" text="Positivo">
      <formula>NOT(ISERROR(SEARCH("Positivo",J7)))</formula>
    </cfRule>
  </conditionalFormatting>
  <conditionalFormatting sqref="U8:U21 U47:U49">
    <cfRule type="containsText" dxfId="457" priority="626" operator="containsText" text="Alta">
      <formula>NOT(ISERROR(SEARCH("Alta",U8)))</formula>
    </cfRule>
    <cfRule type="containsText" dxfId="456" priority="627" operator="containsText" text="Moderada">
      <formula>NOT(ISERROR(SEARCH("Moderada",U8)))</formula>
    </cfRule>
    <cfRule type="containsText" dxfId="455" priority="628" operator="containsText" text="Baja">
      <formula>NOT(ISERROR(SEARCH("Baja",U8)))</formula>
    </cfRule>
  </conditionalFormatting>
  <conditionalFormatting sqref="V8:V21">
    <cfRule type="containsText" dxfId="454" priority="618" operator="containsText" text="No Significativo">
      <formula>NOT(ISERROR(SEARCH("No Significativo",V8)))</formula>
    </cfRule>
    <cfRule type="containsText" dxfId="453" priority="619" operator="containsText" text="Significativo">
      <formula>NOT(ISERROR(SEARCH("Significativo",V8)))</formula>
    </cfRule>
  </conditionalFormatting>
  <conditionalFormatting sqref="V68:V1048576">
    <cfRule type="containsText" dxfId="452" priority="629" operator="containsText" text="Potencialmente No Tolerable">
      <formula>NOT(ISERROR(SEARCH("Potencialmente No Tolerable",V68)))</formula>
    </cfRule>
    <cfRule type="containsText" dxfId="451" priority="630" operator="containsText" text="No Tolerable">
      <formula>NOT(ISERROR(SEARCH("No Tolerable",V68)))</formula>
    </cfRule>
    <cfRule type="containsText" dxfId="450" priority="631" operator="containsText" text="Tolerable">
      <formula>NOT(ISERROR(SEARCH("Tolerable",V68)))</formula>
    </cfRule>
  </conditionalFormatting>
  <conditionalFormatting sqref="W5 M6 V6">
    <cfRule type="containsText" dxfId="449" priority="620" operator="containsText" text="Potencialmente No Tolerable">
      <formula>NOT(ISERROR(SEARCH("Potencialmente No Tolerable",M5)))</formula>
    </cfRule>
    <cfRule type="containsText" dxfId="448" priority="621" operator="containsText" text="No Tolerable">
      <formula>NOT(ISERROR(SEARCH("No Tolerable",M5)))</formula>
    </cfRule>
    <cfRule type="containsText" dxfId="447" priority="622" operator="containsText" text="Tolerable">
      <formula>NOT(ISERROR(SEARCH("Tolerable",M5)))</formula>
    </cfRule>
  </conditionalFormatting>
  <conditionalFormatting sqref="E19">
    <cfRule type="containsText" dxfId="446" priority="596" operator="containsText" text="Positivo">
      <formula>NOT(ISERROR(SEARCH("Positivo",E19)))</formula>
    </cfRule>
    <cfRule type="containsText" dxfId="445" priority="597" operator="containsText" text="Negativo">
      <formula>NOT(ISERROR(SEARCH("Negativo",E19)))</formula>
    </cfRule>
  </conditionalFormatting>
  <conditionalFormatting sqref="E48">
    <cfRule type="containsText" dxfId="444" priority="582" operator="containsText" text="Positivo">
      <formula>NOT(ISERROR(SEARCH("Positivo",E48)))</formula>
    </cfRule>
    <cfRule type="containsText" dxfId="443" priority="583" operator="containsText" text="Negativo">
      <formula>NOT(ISERROR(SEARCH("Negativo",E48)))</formula>
    </cfRule>
  </conditionalFormatting>
  <conditionalFormatting sqref="E49">
    <cfRule type="containsText" dxfId="442" priority="560" operator="containsText" text="Positivo">
      <formula>NOT(ISERROR(SEARCH("Positivo",E49)))</formula>
    </cfRule>
    <cfRule type="containsText" dxfId="441" priority="561" operator="containsText" text="Negativo">
      <formula>NOT(ISERROR(SEARCH("Negativo",E49)))</formula>
    </cfRule>
  </conditionalFormatting>
  <conditionalFormatting sqref="E22:F22">
    <cfRule type="containsText" dxfId="440" priority="506" operator="containsText" text="Positivo">
      <formula>NOT(ISERROR(SEARCH("Positivo",E22)))</formula>
    </cfRule>
    <cfRule type="containsText" dxfId="439" priority="507" operator="containsText" text="Negativo">
      <formula>NOT(ISERROR(SEARCH("Negativo",E22)))</formula>
    </cfRule>
  </conditionalFormatting>
  <conditionalFormatting sqref="J22">
    <cfRule type="containsText" dxfId="438" priority="497" operator="containsText" text="Positivo">
      <formula>NOT(ISERROR(SEARCH("Positivo",J22)))</formula>
    </cfRule>
    <cfRule type="containsText" dxfId="437" priority="498" operator="containsText" text="Negativo">
      <formula>NOT(ISERROR(SEARCH("Negativo",J22)))</formula>
    </cfRule>
  </conditionalFormatting>
  <conditionalFormatting sqref="U22">
    <cfRule type="containsText" dxfId="436" priority="501" operator="containsText" text="Alta">
      <formula>NOT(ISERROR(SEARCH("Alta",U22)))</formula>
    </cfRule>
    <cfRule type="containsText" dxfId="435" priority="502" operator="containsText" text="Moderada">
      <formula>NOT(ISERROR(SEARCH("Moderada",U22)))</formula>
    </cfRule>
    <cfRule type="containsText" dxfId="434" priority="503" operator="containsText" text="Baja">
      <formula>NOT(ISERROR(SEARCH("Baja",U22)))</formula>
    </cfRule>
  </conditionalFormatting>
  <conditionalFormatting sqref="V22">
    <cfRule type="containsText" dxfId="433" priority="499" operator="containsText" text="No Significativo">
      <formula>NOT(ISERROR(SEARCH("No Significativo",V22)))</formula>
    </cfRule>
    <cfRule type="containsText" dxfId="432" priority="500" operator="containsText" text="Significativo">
      <formula>NOT(ISERROR(SEARCH("Significativo",V22)))</formula>
    </cfRule>
  </conditionalFormatting>
  <conditionalFormatting sqref="E23:F23">
    <cfRule type="containsText" dxfId="431" priority="495" operator="containsText" text="Positivo">
      <formula>NOT(ISERROR(SEARCH("Positivo",E23)))</formula>
    </cfRule>
    <cfRule type="containsText" dxfId="430" priority="496" operator="containsText" text="Negativo">
      <formula>NOT(ISERROR(SEARCH("Negativo",E23)))</formula>
    </cfRule>
  </conditionalFormatting>
  <conditionalFormatting sqref="E25:F28">
    <cfRule type="containsText" dxfId="429" priority="479" operator="containsText" text="Positivo">
      <formula>NOT(ISERROR(SEARCH("Positivo",E25)))</formula>
    </cfRule>
    <cfRule type="containsText" dxfId="428" priority="480" operator="containsText" text="Negativo">
      <formula>NOT(ISERROR(SEARCH("Negativo",E25)))</formula>
    </cfRule>
  </conditionalFormatting>
  <conditionalFormatting sqref="E24:F24">
    <cfRule type="containsText" dxfId="427" priority="477" operator="containsText" text="Positivo">
      <formula>NOT(ISERROR(SEARCH("Positivo",E24)))</formula>
    </cfRule>
    <cfRule type="containsText" dxfId="426" priority="478" operator="containsText" text="Negativo">
      <formula>NOT(ISERROR(SEARCH("Negativo",E24)))</formula>
    </cfRule>
  </conditionalFormatting>
  <conditionalFormatting sqref="F50:F51 F53:F57 F60:F61">
    <cfRule type="containsText" dxfId="425" priority="385" operator="containsText" text="Positivo">
      <formula>NOT(ISERROR(SEARCH("Positivo",F50)))</formula>
    </cfRule>
    <cfRule type="containsText" dxfId="424" priority="386" operator="containsText" text="Negativo">
      <formula>NOT(ISERROR(SEARCH("Negativo",F50)))</formula>
    </cfRule>
  </conditionalFormatting>
  <conditionalFormatting sqref="E50:E51 E53:E57 E60:E61">
    <cfRule type="containsText" dxfId="423" priority="383" operator="containsText" text="Positivo">
      <formula>NOT(ISERROR(SEARCH("Positivo",E50)))</formula>
    </cfRule>
    <cfRule type="containsText" dxfId="422" priority="384" operator="containsText" text="Negativo">
      <formula>NOT(ISERROR(SEARCH("Negativo",E50)))</formula>
    </cfRule>
  </conditionalFormatting>
  <conditionalFormatting sqref="E17:F17">
    <cfRule type="containsText" dxfId="421" priority="381" operator="containsText" text="Positivo">
      <formula>NOT(ISERROR(SEARCH("Positivo",E17)))</formula>
    </cfRule>
    <cfRule type="containsText" dxfId="420" priority="382" operator="containsText" text="Negativo">
      <formula>NOT(ISERROR(SEARCH("Negativo",E17)))</formula>
    </cfRule>
  </conditionalFormatting>
  <conditionalFormatting sqref="J23">
    <cfRule type="containsText" dxfId="419" priority="374" operator="containsText" text="Positivo">
      <formula>NOT(ISERROR(SEARCH("Positivo",J23)))</formula>
    </cfRule>
    <cfRule type="containsText" dxfId="418" priority="375" operator="containsText" text="Negativo">
      <formula>NOT(ISERROR(SEARCH("Negativo",J23)))</formula>
    </cfRule>
  </conditionalFormatting>
  <conditionalFormatting sqref="U23">
    <cfRule type="containsText" dxfId="417" priority="378" operator="containsText" text="Alta">
      <formula>NOT(ISERROR(SEARCH("Alta",U23)))</formula>
    </cfRule>
    <cfRule type="containsText" dxfId="416" priority="379" operator="containsText" text="Moderada">
      <formula>NOT(ISERROR(SEARCH("Moderada",U23)))</formula>
    </cfRule>
    <cfRule type="containsText" dxfId="415" priority="380" operator="containsText" text="Baja">
      <formula>NOT(ISERROR(SEARCH("Baja",U23)))</formula>
    </cfRule>
  </conditionalFormatting>
  <conditionalFormatting sqref="J24">
    <cfRule type="containsText" dxfId="414" priority="367" operator="containsText" text="Positivo">
      <formula>NOT(ISERROR(SEARCH("Positivo",J24)))</formula>
    </cfRule>
    <cfRule type="containsText" dxfId="413" priority="368" operator="containsText" text="Negativo">
      <formula>NOT(ISERROR(SEARCH("Negativo",J24)))</formula>
    </cfRule>
  </conditionalFormatting>
  <conditionalFormatting sqref="U24">
    <cfRule type="containsText" dxfId="412" priority="371" operator="containsText" text="Alta">
      <formula>NOT(ISERROR(SEARCH("Alta",U24)))</formula>
    </cfRule>
    <cfRule type="containsText" dxfId="411" priority="372" operator="containsText" text="Moderada">
      <formula>NOT(ISERROR(SEARCH("Moderada",U24)))</formula>
    </cfRule>
    <cfRule type="containsText" dxfId="410" priority="373" operator="containsText" text="Baja">
      <formula>NOT(ISERROR(SEARCH("Baja",U24)))</formula>
    </cfRule>
  </conditionalFormatting>
  <conditionalFormatting sqref="J25">
    <cfRule type="containsText" dxfId="409" priority="360" operator="containsText" text="Positivo">
      <formula>NOT(ISERROR(SEARCH("Positivo",J25)))</formula>
    </cfRule>
    <cfRule type="containsText" dxfId="408" priority="361" operator="containsText" text="Negativo">
      <formula>NOT(ISERROR(SEARCH("Negativo",J25)))</formula>
    </cfRule>
  </conditionalFormatting>
  <conditionalFormatting sqref="U25">
    <cfRule type="containsText" dxfId="407" priority="364" operator="containsText" text="Alta">
      <formula>NOT(ISERROR(SEARCH("Alta",U25)))</formula>
    </cfRule>
    <cfRule type="containsText" dxfId="406" priority="365" operator="containsText" text="Moderada">
      <formula>NOT(ISERROR(SEARCH("Moderada",U25)))</formula>
    </cfRule>
    <cfRule type="containsText" dxfId="405" priority="366" operator="containsText" text="Baja">
      <formula>NOT(ISERROR(SEARCH("Baja",U25)))</formula>
    </cfRule>
  </conditionalFormatting>
  <conditionalFormatting sqref="J26">
    <cfRule type="containsText" dxfId="404" priority="353" operator="containsText" text="Positivo">
      <formula>NOT(ISERROR(SEARCH("Positivo",J26)))</formula>
    </cfRule>
    <cfRule type="containsText" dxfId="403" priority="354" operator="containsText" text="Negativo">
      <formula>NOT(ISERROR(SEARCH("Negativo",J26)))</formula>
    </cfRule>
  </conditionalFormatting>
  <conditionalFormatting sqref="U26">
    <cfRule type="containsText" dxfId="402" priority="357" operator="containsText" text="Alta">
      <formula>NOT(ISERROR(SEARCH("Alta",U26)))</formula>
    </cfRule>
    <cfRule type="containsText" dxfId="401" priority="358" operator="containsText" text="Moderada">
      <formula>NOT(ISERROR(SEARCH("Moderada",U26)))</formula>
    </cfRule>
    <cfRule type="containsText" dxfId="400" priority="359" operator="containsText" text="Baja">
      <formula>NOT(ISERROR(SEARCH("Baja",U26)))</formula>
    </cfRule>
  </conditionalFormatting>
  <conditionalFormatting sqref="J27">
    <cfRule type="containsText" dxfId="399" priority="346" operator="containsText" text="Positivo">
      <formula>NOT(ISERROR(SEARCH("Positivo",J27)))</formula>
    </cfRule>
    <cfRule type="containsText" dxfId="398" priority="347" operator="containsText" text="Negativo">
      <formula>NOT(ISERROR(SEARCH("Negativo",J27)))</formula>
    </cfRule>
  </conditionalFormatting>
  <conditionalFormatting sqref="U27">
    <cfRule type="containsText" dxfId="397" priority="350" operator="containsText" text="Alta">
      <formula>NOT(ISERROR(SEARCH("Alta",U27)))</formula>
    </cfRule>
    <cfRule type="containsText" dxfId="396" priority="351" operator="containsText" text="Moderada">
      <formula>NOT(ISERROR(SEARCH("Moderada",U27)))</formula>
    </cfRule>
    <cfRule type="containsText" dxfId="395" priority="352" operator="containsText" text="Baja">
      <formula>NOT(ISERROR(SEARCH("Baja",U27)))</formula>
    </cfRule>
  </conditionalFormatting>
  <conditionalFormatting sqref="V27">
    <cfRule type="containsText" dxfId="394" priority="348" operator="containsText" text="No Significativo">
      <formula>NOT(ISERROR(SEARCH("No Significativo",V27)))</formula>
    </cfRule>
    <cfRule type="containsText" dxfId="393" priority="349" operator="containsText" text="Significativo">
      <formula>NOT(ISERROR(SEARCH("Significativo",V27)))</formula>
    </cfRule>
  </conditionalFormatting>
  <conditionalFormatting sqref="J28">
    <cfRule type="containsText" dxfId="392" priority="339" operator="containsText" text="Positivo">
      <formula>NOT(ISERROR(SEARCH("Positivo",J28)))</formula>
    </cfRule>
    <cfRule type="containsText" dxfId="391" priority="340" operator="containsText" text="Negativo">
      <formula>NOT(ISERROR(SEARCH("Negativo",J28)))</formula>
    </cfRule>
  </conditionalFormatting>
  <conditionalFormatting sqref="U28">
    <cfRule type="containsText" dxfId="390" priority="343" operator="containsText" text="Alta">
      <formula>NOT(ISERROR(SEARCH("Alta",U28)))</formula>
    </cfRule>
    <cfRule type="containsText" dxfId="389" priority="344" operator="containsText" text="Moderada">
      <formula>NOT(ISERROR(SEARCH("Moderada",U28)))</formula>
    </cfRule>
    <cfRule type="containsText" dxfId="388" priority="345" operator="containsText" text="Baja">
      <formula>NOT(ISERROR(SEARCH("Baja",U28)))</formula>
    </cfRule>
  </conditionalFormatting>
  <conditionalFormatting sqref="V28">
    <cfRule type="containsText" dxfId="387" priority="341" operator="containsText" text="No Significativo">
      <formula>NOT(ISERROR(SEARCH("No Significativo",V28)))</formula>
    </cfRule>
    <cfRule type="containsText" dxfId="386" priority="342" operator="containsText" text="Significativo">
      <formula>NOT(ISERROR(SEARCH("Significativo",V28)))</formula>
    </cfRule>
  </conditionalFormatting>
  <conditionalFormatting sqref="E29:F29">
    <cfRule type="containsText" dxfId="385" priority="335" operator="containsText" text="Positivo">
      <formula>NOT(ISERROR(SEARCH("Positivo",E29)))</formula>
    </cfRule>
    <cfRule type="containsText" dxfId="384" priority="336" operator="containsText" text="Negativo">
      <formula>NOT(ISERROR(SEARCH("Negativo",E29)))</formula>
    </cfRule>
  </conditionalFormatting>
  <conditionalFormatting sqref="J29">
    <cfRule type="containsText" dxfId="383" priority="328" operator="containsText" text="Positivo">
      <formula>NOT(ISERROR(SEARCH("Positivo",J29)))</formula>
    </cfRule>
    <cfRule type="containsText" dxfId="382" priority="329" operator="containsText" text="Negativo">
      <formula>NOT(ISERROR(SEARCH("Negativo",J29)))</formula>
    </cfRule>
  </conditionalFormatting>
  <conditionalFormatting sqref="U29">
    <cfRule type="containsText" dxfId="381" priority="332" operator="containsText" text="Alta">
      <formula>NOT(ISERROR(SEARCH("Alta",U29)))</formula>
    </cfRule>
    <cfRule type="containsText" dxfId="380" priority="333" operator="containsText" text="Moderada">
      <formula>NOT(ISERROR(SEARCH("Moderada",U29)))</formula>
    </cfRule>
    <cfRule type="containsText" dxfId="379" priority="334" operator="containsText" text="Baja">
      <formula>NOT(ISERROR(SEARCH("Baja",U29)))</formula>
    </cfRule>
  </conditionalFormatting>
  <conditionalFormatting sqref="E30:F30">
    <cfRule type="containsText" dxfId="378" priority="326" operator="containsText" text="Positivo">
      <formula>NOT(ISERROR(SEARCH("Positivo",E30)))</formula>
    </cfRule>
    <cfRule type="containsText" dxfId="377" priority="327" operator="containsText" text="Negativo">
      <formula>NOT(ISERROR(SEARCH("Negativo",E30)))</formula>
    </cfRule>
  </conditionalFormatting>
  <conditionalFormatting sqref="J30">
    <cfRule type="containsText" dxfId="376" priority="319" operator="containsText" text="Positivo">
      <formula>NOT(ISERROR(SEARCH("Positivo",J30)))</formula>
    </cfRule>
    <cfRule type="containsText" dxfId="375" priority="320" operator="containsText" text="Negativo">
      <formula>NOT(ISERROR(SEARCH("Negativo",J30)))</formula>
    </cfRule>
  </conditionalFormatting>
  <conditionalFormatting sqref="U30:U31">
    <cfRule type="containsText" dxfId="374" priority="323" operator="containsText" text="Alta">
      <formula>NOT(ISERROR(SEARCH("Alta",U30)))</formula>
    </cfRule>
    <cfRule type="containsText" dxfId="373" priority="324" operator="containsText" text="Moderada">
      <formula>NOT(ISERROR(SEARCH("Moderada",U30)))</formula>
    </cfRule>
    <cfRule type="containsText" dxfId="372" priority="325" operator="containsText" text="Baja">
      <formula>NOT(ISERROR(SEARCH("Baja",U30)))</formula>
    </cfRule>
  </conditionalFormatting>
  <conditionalFormatting sqref="F31">
    <cfRule type="containsText" dxfId="371" priority="317" operator="containsText" text="Positivo">
      <formula>NOT(ISERROR(SEARCH("Positivo",F31)))</formula>
    </cfRule>
    <cfRule type="containsText" dxfId="370" priority="318" operator="containsText" text="Negativo">
      <formula>NOT(ISERROR(SEARCH("Negativo",F31)))</formula>
    </cfRule>
  </conditionalFormatting>
  <conditionalFormatting sqref="F32:F36 F40:F43 F46">
    <cfRule type="containsText" dxfId="369" priority="315" operator="containsText" text="Positivo">
      <formula>NOT(ISERROR(SEARCH("Positivo",F32)))</formula>
    </cfRule>
    <cfRule type="containsText" dxfId="368" priority="316" operator="containsText" text="Negativo">
      <formula>NOT(ISERROR(SEARCH("Negativo",F32)))</formula>
    </cfRule>
  </conditionalFormatting>
  <conditionalFormatting sqref="J32">
    <cfRule type="containsText" dxfId="367" priority="308" operator="containsText" text="Positivo">
      <formula>NOT(ISERROR(SEARCH("Positivo",J32)))</formula>
    </cfRule>
    <cfRule type="containsText" dxfId="366" priority="309" operator="containsText" text="Negativo">
      <formula>NOT(ISERROR(SEARCH("Negativo",J32)))</formula>
    </cfRule>
  </conditionalFormatting>
  <conditionalFormatting sqref="U32">
    <cfRule type="containsText" dxfId="365" priority="312" operator="containsText" text="Alta">
      <formula>NOT(ISERROR(SEARCH("Alta",U32)))</formula>
    </cfRule>
    <cfRule type="containsText" dxfId="364" priority="313" operator="containsText" text="Moderada">
      <formula>NOT(ISERROR(SEARCH("Moderada",U32)))</formula>
    </cfRule>
    <cfRule type="containsText" dxfId="363" priority="314" operator="containsText" text="Baja">
      <formula>NOT(ISERROR(SEARCH("Baja",U32)))</formula>
    </cfRule>
  </conditionalFormatting>
  <conditionalFormatting sqref="J33">
    <cfRule type="containsText" dxfId="362" priority="304" operator="containsText" text="Positivo">
      <formula>NOT(ISERROR(SEARCH("Positivo",J33)))</formula>
    </cfRule>
    <cfRule type="containsText" dxfId="361" priority="305" operator="containsText" text="Negativo">
      <formula>NOT(ISERROR(SEARCH("Negativo",J33)))</formula>
    </cfRule>
  </conditionalFormatting>
  <conditionalFormatting sqref="U33">
    <cfRule type="containsText" dxfId="360" priority="301" operator="containsText" text="Alta">
      <formula>NOT(ISERROR(SEARCH("Alta",U33)))</formula>
    </cfRule>
    <cfRule type="containsText" dxfId="359" priority="302" operator="containsText" text="Moderada">
      <formula>NOT(ISERROR(SEARCH("Moderada",U33)))</formula>
    </cfRule>
    <cfRule type="containsText" dxfId="358" priority="303" operator="containsText" text="Baja">
      <formula>NOT(ISERROR(SEARCH("Baja",U33)))</formula>
    </cfRule>
  </conditionalFormatting>
  <conditionalFormatting sqref="J34">
    <cfRule type="containsText" dxfId="357" priority="292" operator="containsText" text="Positivo">
      <formula>NOT(ISERROR(SEARCH("Positivo",J34)))</formula>
    </cfRule>
    <cfRule type="containsText" dxfId="356" priority="293" operator="containsText" text="Negativo">
      <formula>NOT(ISERROR(SEARCH("Negativo",J34)))</formula>
    </cfRule>
  </conditionalFormatting>
  <conditionalFormatting sqref="U34">
    <cfRule type="containsText" dxfId="355" priority="296" operator="containsText" text="Alta">
      <formula>NOT(ISERROR(SEARCH("Alta",U34)))</formula>
    </cfRule>
    <cfRule type="containsText" dxfId="354" priority="297" operator="containsText" text="Moderada">
      <formula>NOT(ISERROR(SEARCH("Moderada",U34)))</formula>
    </cfRule>
    <cfRule type="containsText" dxfId="353" priority="298" operator="containsText" text="Baja">
      <formula>NOT(ISERROR(SEARCH("Baja",U34)))</formula>
    </cfRule>
  </conditionalFormatting>
  <conditionalFormatting sqref="J35">
    <cfRule type="containsText" dxfId="352" priority="287" operator="containsText" text="Positivo">
      <formula>NOT(ISERROR(SEARCH("Positivo",J35)))</formula>
    </cfRule>
    <cfRule type="containsText" dxfId="351" priority="288" operator="containsText" text="Negativo">
      <formula>NOT(ISERROR(SEARCH("Negativo",J35)))</formula>
    </cfRule>
  </conditionalFormatting>
  <conditionalFormatting sqref="U35">
    <cfRule type="containsText" dxfId="350" priority="289" operator="containsText" text="Alta">
      <formula>NOT(ISERROR(SEARCH("Alta",U35)))</formula>
    </cfRule>
    <cfRule type="containsText" dxfId="349" priority="290" operator="containsText" text="Moderada">
      <formula>NOT(ISERROR(SEARCH("Moderada",U35)))</formula>
    </cfRule>
    <cfRule type="containsText" dxfId="348" priority="291" operator="containsText" text="Baja">
      <formula>NOT(ISERROR(SEARCH("Baja",U35)))</formula>
    </cfRule>
  </conditionalFormatting>
  <conditionalFormatting sqref="J36:J37">
    <cfRule type="containsText" dxfId="347" priority="280" operator="containsText" text="Positivo">
      <formula>NOT(ISERROR(SEARCH("Positivo",J36)))</formula>
    </cfRule>
    <cfRule type="containsText" dxfId="346" priority="281" operator="containsText" text="Negativo">
      <formula>NOT(ISERROR(SEARCH("Negativo",J36)))</formula>
    </cfRule>
  </conditionalFormatting>
  <conditionalFormatting sqref="U36:U37 U39">
    <cfRule type="containsText" dxfId="345" priority="284" operator="containsText" text="Alta">
      <formula>NOT(ISERROR(SEARCH("Alta",U36)))</formula>
    </cfRule>
    <cfRule type="containsText" dxfId="344" priority="285" operator="containsText" text="Moderada">
      <formula>NOT(ISERROR(SEARCH("Moderada",U36)))</formula>
    </cfRule>
    <cfRule type="containsText" dxfId="343" priority="286" operator="containsText" text="Baja">
      <formula>NOT(ISERROR(SEARCH("Baja",U36)))</formula>
    </cfRule>
  </conditionalFormatting>
  <conditionalFormatting sqref="F37">
    <cfRule type="containsText" dxfId="342" priority="264" operator="containsText" text="Positivo">
      <formula>NOT(ISERROR(SEARCH("Positivo",F37)))</formula>
    </cfRule>
    <cfRule type="containsText" dxfId="341" priority="265" operator="containsText" text="Negativo">
      <formula>NOT(ISERROR(SEARCH("Negativo",F37)))</formula>
    </cfRule>
  </conditionalFormatting>
  <conditionalFormatting sqref="E39">
    <cfRule type="containsText" dxfId="340" priority="278" operator="containsText" text="Positivo">
      <formula>NOT(ISERROR(SEARCH("Positivo",E39)))</formula>
    </cfRule>
    <cfRule type="containsText" dxfId="339" priority="279" operator="containsText" text="Negativo">
      <formula>NOT(ISERROR(SEARCH("Negativo",E39)))</formula>
    </cfRule>
  </conditionalFormatting>
  <conditionalFormatting sqref="F39">
    <cfRule type="containsText" dxfId="338" priority="272" operator="containsText" text="Positivo">
      <formula>NOT(ISERROR(SEARCH("Positivo",F39)))</formula>
    </cfRule>
    <cfRule type="containsText" dxfId="337" priority="273" operator="containsText" text="Negativo">
      <formula>NOT(ISERROR(SEARCH("Negativo",F39)))</formula>
    </cfRule>
  </conditionalFormatting>
  <conditionalFormatting sqref="E37">
    <cfRule type="containsText" dxfId="336" priority="270" operator="containsText" text="Positivo">
      <formula>NOT(ISERROR(SEARCH("Positivo",E37)))</formula>
    </cfRule>
    <cfRule type="containsText" dxfId="335" priority="271" operator="containsText" text="Negativo">
      <formula>NOT(ISERROR(SEARCH("Negativo",E37)))</formula>
    </cfRule>
  </conditionalFormatting>
  <conditionalFormatting sqref="E38">
    <cfRule type="containsText" dxfId="334" priority="262" operator="containsText" text="Positivo">
      <formula>NOT(ISERROR(SEARCH("Positivo",E38)))</formula>
    </cfRule>
    <cfRule type="containsText" dxfId="333" priority="263" operator="containsText" text="Negativo">
      <formula>NOT(ISERROR(SEARCH("Negativo",E38)))</formula>
    </cfRule>
  </conditionalFormatting>
  <conditionalFormatting sqref="F38">
    <cfRule type="containsText" dxfId="332" priority="256" operator="containsText" text="Positivo">
      <formula>NOT(ISERROR(SEARCH("Positivo",F38)))</formula>
    </cfRule>
    <cfRule type="containsText" dxfId="331" priority="257" operator="containsText" text="Negativo">
      <formula>NOT(ISERROR(SEARCH("Negativo",F38)))</formula>
    </cfRule>
  </conditionalFormatting>
  <conditionalFormatting sqref="J38">
    <cfRule type="containsText" dxfId="330" priority="249" operator="containsText" text="Positivo">
      <formula>NOT(ISERROR(SEARCH("Positivo",J38)))</formula>
    </cfRule>
    <cfRule type="containsText" dxfId="329" priority="250" operator="containsText" text="Negativo">
      <formula>NOT(ISERROR(SEARCH("Negativo",J38)))</formula>
    </cfRule>
  </conditionalFormatting>
  <conditionalFormatting sqref="U38">
    <cfRule type="containsText" dxfId="328" priority="253" operator="containsText" text="Alta">
      <formula>NOT(ISERROR(SEARCH("Alta",U38)))</formula>
    </cfRule>
    <cfRule type="containsText" dxfId="327" priority="254" operator="containsText" text="Moderada">
      <formula>NOT(ISERROR(SEARCH("Moderada",U38)))</formula>
    </cfRule>
    <cfRule type="containsText" dxfId="326" priority="255" operator="containsText" text="Baja">
      <formula>NOT(ISERROR(SEARCH("Baja",U38)))</formula>
    </cfRule>
  </conditionalFormatting>
  <conditionalFormatting sqref="J39">
    <cfRule type="containsText" dxfId="325" priority="243" operator="containsText" text="Positivo">
      <formula>NOT(ISERROR(SEARCH("Positivo",J39)))</formula>
    </cfRule>
    <cfRule type="containsText" dxfId="324" priority="244" operator="containsText" text="Negativo">
      <formula>NOT(ISERROR(SEARCH("Negativo",J39)))</formula>
    </cfRule>
  </conditionalFormatting>
  <conditionalFormatting sqref="J40">
    <cfRule type="containsText" dxfId="323" priority="234" operator="containsText" text="Positivo">
      <formula>NOT(ISERROR(SEARCH("Positivo",J40)))</formula>
    </cfRule>
    <cfRule type="containsText" dxfId="322" priority="235" operator="containsText" text="Negativo">
      <formula>NOT(ISERROR(SEARCH("Negativo",J40)))</formula>
    </cfRule>
  </conditionalFormatting>
  <conditionalFormatting sqref="U40">
    <cfRule type="containsText" dxfId="321" priority="238" operator="containsText" text="Alta">
      <formula>NOT(ISERROR(SEARCH("Alta",U40)))</formula>
    </cfRule>
    <cfRule type="containsText" dxfId="320" priority="239" operator="containsText" text="Moderada">
      <formula>NOT(ISERROR(SEARCH("Moderada",U40)))</formula>
    </cfRule>
    <cfRule type="containsText" dxfId="319" priority="240" operator="containsText" text="Baja">
      <formula>NOT(ISERROR(SEARCH("Baja",U40)))</formula>
    </cfRule>
  </conditionalFormatting>
  <conditionalFormatting sqref="J42">
    <cfRule type="containsText" dxfId="318" priority="227" operator="containsText" text="Positivo">
      <formula>NOT(ISERROR(SEARCH("Positivo",J42)))</formula>
    </cfRule>
    <cfRule type="containsText" dxfId="317" priority="228" operator="containsText" text="Negativo">
      <formula>NOT(ISERROR(SEARCH("Negativo",J42)))</formula>
    </cfRule>
  </conditionalFormatting>
  <conditionalFormatting sqref="U42:U43">
    <cfRule type="containsText" dxfId="316" priority="231" operator="containsText" text="Alta">
      <formula>NOT(ISERROR(SEARCH("Alta",U42)))</formula>
    </cfRule>
    <cfRule type="containsText" dxfId="315" priority="232" operator="containsText" text="Moderada">
      <formula>NOT(ISERROR(SEARCH("Moderada",U42)))</formula>
    </cfRule>
    <cfRule type="containsText" dxfId="314" priority="233" operator="containsText" text="Baja">
      <formula>NOT(ISERROR(SEARCH("Baja",U42)))</formula>
    </cfRule>
  </conditionalFormatting>
  <conditionalFormatting sqref="J41">
    <cfRule type="containsText" dxfId="313" priority="220" operator="containsText" text="Positivo">
      <formula>NOT(ISERROR(SEARCH("Positivo",J41)))</formula>
    </cfRule>
    <cfRule type="containsText" dxfId="312" priority="221" operator="containsText" text="Negativo">
      <formula>NOT(ISERROR(SEARCH("Negativo",J41)))</formula>
    </cfRule>
  </conditionalFormatting>
  <conditionalFormatting sqref="U41">
    <cfRule type="containsText" dxfId="311" priority="224" operator="containsText" text="Alta">
      <formula>NOT(ISERROR(SEARCH("Alta",U41)))</formula>
    </cfRule>
    <cfRule type="containsText" dxfId="310" priority="225" operator="containsText" text="Moderada">
      <formula>NOT(ISERROR(SEARCH("Moderada",U41)))</formula>
    </cfRule>
    <cfRule type="containsText" dxfId="309" priority="226" operator="containsText" text="Baja">
      <formula>NOT(ISERROR(SEARCH("Baja",U41)))</formula>
    </cfRule>
  </conditionalFormatting>
  <conditionalFormatting sqref="E44:E45">
    <cfRule type="containsText" dxfId="308" priority="212" operator="containsText" text="Positivo">
      <formula>NOT(ISERROR(SEARCH("Positivo",E44)))</formula>
    </cfRule>
    <cfRule type="containsText" dxfId="307" priority="213" operator="containsText" text="Negativo">
      <formula>NOT(ISERROR(SEARCH("Negativo",E44)))</formula>
    </cfRule>
  </conditionalFormatting>
  <conditionalFormatting sqref="F44:F45">
    <cfRule type="containsText" dxfId="306" priority="210" operator="containsText" text="Positivo">
      <formula>NOT(ISERROR(SEARCH("Positivo",F44)))</formula>
    </cfRule>
    <cfRule type="containsText" dxfId="305" priority="211" operator="containsText" text="Negativo">
      <formula>NOT(ISERROR(SEARCH("Negativo",F44)))</formula>
    </cfRule>
  </conditionalFormatting>
  <conditionalFormatting sqref="J45">
    <cfRule type="containsText" dxfId="304" priority="203" operator="containsText" text="Positivo">
      <formula>NOT(ISERROR(SEARCH("Positivo",J45)))</formula>
    </cfRule>
    <cfRule type="containsText" dxfId="303" priority="204" operator="containsText" text="Negativo">
      <formula>NOT(ISERROR(SEARCH("Negativo",J45)))</formula>
    </cfRule>
  </conditionalFormatting>
  <conditionalFormatting sqref="U45">
    <cfRule type="containsText" dxfId="302" priority="207" operator="containsText" text="Alta">
      <formula>NOT(ISERROR(SEARCH("Alta",U45)))</formula>
    </cfRule>
    <cfRule type="containsText" dxfId="301" priority="208" operator="containsText" text="Moderada">
      <formula>NOT(ISERROR(SEARCH("Moderada",U45)))</formula>
    </cfRule>
    <cfRule type="containsText" dxfId="300" priority="209" operator="containsText" text="Baja">
      <formula>NOT(ISERROR(SEARCH("Baja",U45)))</formula>
    </cfRule>
  </conditionalFormatting>
  <conditionalFormatting sqref="J44">
    <cfRule type="containsText" dxfId="299" priority="196" operator="containsText" text="Positivo">
      <formula>NOT(ISERROR(SEARCH("Positivo",J44)))</formula>
    </cfRule>
    <cfRule type="containsText" dxfId="298" priority="197" operator="containsText" text="Negativo">
      <formula>NOT(ISERROR(SEARCH("Negativo",J44)))</formula>
    </cfRule>
  </conditionalFormatting>
  <conditionalFormatting sqref="U44">
    <cfRule type="containsText" dxfId="297" priority="200" operator="containsText" text="Alta">
      <formula>NOT(ISERROR(SEARCH("Alta",U44)))</formula>
    </cfRule>
    <cfRule type="containsText" dxfId="296" priority="201" operator="containsText" text="Moderada">
      <formula>NOT(ISERROR(SEARCH("Moderada",U44)))</formula>
    </cfRule>
    <cfRule type="containsText" dxfId="295" priority="202" operator="containsText" text="Baja">
      <formula>NOT(ISERROR(SEARCH("Baja",U44)))</formula>
    </cfRule>
  </conditionalFormatting>
  <conditionalFormatting sqref="J46">
    <cfRule type="containsText" dxfId="294" priority="189" operator="containsText" text="Positivo">
      <formula>NOT(ISERROR(SEARCH("Positivo",J46)))</formula>
    </cfRule>
    <cfRule type="containsText" dxfId="293" priority="190" operator="containsText" text="Negativo">
      <formula>NOT(ISERROR(SEARCH("Negativo",J46)))</formula>
    </cfRule>
  </conditionalFormatting>
  <conditionalFormatting sqref="U46">
    <cfRule type="containsText" dxfId="292" priority="191" operator="containsText" text="Alta">
      <formula>NOT(ISERROR(SEARCH("Alta",U46)))</formula>
    </cfRule>
    <cfRule type="containsText" dxfId="291" priority="192" operator="containsText" text="Moderada">
      <formula>NOT(ISERROR(SEARCH("Moderada",U46)))</formula>
    </cfRule>
    <cfRule type="containsText" dxfId="290" priority="193" operator="containsText" text="Baja">
      <formula>NOT(ISERROR(SEARCH("Baja",U46)))</formula>
    </cfRule>
  </conditionalFormatting>
  <conditionalFormatting sqref="J50">
    <cfRule type="containsText" dxfId="289" priority="182" operator="containsText" text="Positivo">
      <formula>NOT(ISERROR(SEARCH("Positivo",J50)))</formula>
    </cfRule>
    <cfRule type="containsText" dxfId="288" priority="183" operator="containsText" text="Negativo">
      <formula>NOT(ISERROR(SEARCH("Negativo",J50)))</formula>
    </cfRule>
  </conditionalFormatting>
  <conditionalFormatting sqref="U50">
    <cfRule type="containsText" dxfId="287" priority="186" operator="containsText" text="Alta">
      <formula>NOT(ISERROR(SEARCH("Alta",U50)))</formula>
    </cfRule>
    <cfRule type="containsText" dxfId="286" priority="187" operator="containsText" text="Moderada">
      <formula>NOT(ISERROR(SEARCH("Moderada",U50)))</formula>
    </cfRule>
    <cfRule type="containsText" dxfId="285" priority="188" operator="containsText" text="Baja">
      <formula>NOT(ISERROR(SEARCH("Baja",U50)))</formula>
    </cfRule>
  </conditionalFormatting>
  <conditionalFormatting sqref="F52">
    <cfRule type="containsText" dxfId="284" priority="174" operator="containsText" text="Positivo">
      <formula>NOT(ISERROR(SEARCH("Positivo",F52)))</formula>
    </cfRule>
    <cfRule type="containsText" dxfId="283" priority="175" operator="containsText" text="Negativo">
      <formula>NOT(ISERROR(SEARCH("Negativo",F52)))</formula>
    </cfRule>
  </conditionalFormatting>
  <conditionalFormatting sqref="E52">
    <cfRule type="containsText" dxfId="282" priority="172" operator="containsText" text="Positivo">
      <formula>NOT(ISERROR(SEARCH("Positivo",E52)))</formula>
    </cfRule>
    <cfRule type="containsText" dxfId="281" priority="173" operator="containsText" text="Negativo">
      <formula>NOT(ISERROR(SEARCH("Negativo",E52)))</formula>
    </cfRule>
  </conditionalFormatting>
  <conditionalFormatting sqref="J57">
    <cfRule type="containsText" dxfId="280" priority="130" operator="containsText" text="Positivo">
      <formula>NOT(ISERROR(SEARCH("Positivo",J57)))</formula>
    </cfRule>
    <cfRule type="containsText" dxfId="279" priority="131" operator="containsText" text="Negativo">
      <formula>NOT(ISERROR(SEARCH("Negativo",J57)))</formula>
    </cfRule>
  </conditionalFormatting>
  <conditionalFormatting sqref="J52:J53">
    <cfRule type="containsText" dxfId="278" priority="165" operator="containsText" text="Positivo">
      <formula>NOT(ISERROR(SEARCH("Positivo",J52)))</formula>
    </cfRule>
    <cfRule type="containsText" dxfId="277" priority="166" operator="containsText" text="Negativo">
      <formula>NOT(ISERROR(SEARCH("Negativo",J52)))</formula>
    </cfRule>
  </conditionalFormatting>
  <conditionalFormatting sqref="U52:U53">
    <cfRule type="containsText" dxfId="276" priority="169" operator="containsText" text="Alta">
      <formula>NOT(ISERROR(SEARCH("Alta",U52)))</formula>
    </cfRule>
    <cfRule type="containsText" dxfId="275" priority="170" operator="containsText" text="Moderada">
      <formula>NOT(ISERROR(SEARCH("Moderada",U52)))</formula>
    </cfRule>
    <cfRule type="containsText" dxfId="274" priority="171" operator="containsText" text="Baja">
      <formula>NOT(ISERROR(SEARCH("Baja",U52)))</formula>
    </cfRule>
  </conditionalFormatting>
  <conditionalFormatting sqref="J51">
    <cfRule type="containsText" dxfId="273" priority="158" operator="containsText" text="Positivo">
      <formula>NOT(ISERROR(SEARCH("Positivo",J51)))</formula>
    </cfRule>
    <cfRule type="containsText" dxfId="272" priority="159" operator="containsText" text="Negativo">
      <formula>NOT(ISERROR(SEARCH("Negativo",J51)))</formula>
    </cfRule>
  </conditionalFormatting>
  <conditionalFormatting sqref="U51">
    <cfRule type="containsText" dxfId="271" priority="162" operator="containsText" text="Alta">
      <formula>NOT(ISERROR(SEARCH("Alta",U51)))</formula>
    </cfRule>
    <cfRule type="containsText" dxfId="270" priority="163" operator="containsText" text="Moderada">
      <formula>NOT(ISERROR(SEARCH("Moderada",U51)))</formula>
    </cfRule>
    <cfRule type="containsText" dxfId="269" priority="164" operator="containsText" text="Baja">
      <formula>NOT(ISERROR(SEARCH("Baja",U51)))</formula>
    </cfRule>
  </conditionalFormatting>
  <conditionalFormatting sqref="J61">
    <cfRule type="containsText" dxfId="268" priority="91" operator="containsText" text="Positivo">
      <formula>NOT(ISERROR(SEARCH("Positivo",J61)))</formula>
    </cfRule>
    <cfRule type="containsText" dxfId="267" priority="92" operator="containsText" text="Negativo">
      <formula>NOT(ISERROR(SEARCH("Negativo",J61)))</formula>
    </cfRule>
  </conditionalFormatting>
  <conditionalFormatting sqref="U57">
    <cfRule type="containsText" dxfId="266" priority="134" operator="containsText" text="Alta">
      <formula>NOT(ISERROR(SEARCH("Alta",U57)))</formula>
    </cfRule>
    <cfRule type="containsText" dxfId="265" priority="135" operator="containsText" text="Moderada">
      <formula>NOT(ISERROR(SEARCH("Moderada",U57)))</formula>
    </cfRule>
    <cfRule type="containsText" dxfId="264" priority="136" operator="containsText" text="Baja">
      <formula>NOT(ISERROR(SEARCH("Baja",U57)))</formula>
    </cfRule>
  </conditionalFormatting>
  <conditionalFormatting sqref="J54:J55">
    <cfRule type="containsText" dxfId="263" priority="144" operator="containsText" text="Positivo">
      <formula>NOT(ISERROR(SEARCH("Positivo",J54)))</formula>
    </cfRule>
    <cfRule type="containsText" dxfId="262" priority="145" operator="containsText" text="Negativo">
      <formula>NOT(ISERROR(SEARCH("Negativo",J54)))</formula>
    </cfRule>
  </conditionalFormatting>
  <conditionalFormatting sqref="U54:U55">
    <cfRule type="containsText" dxfId="261" priority="148" operator="containsText" text="Alta">
      <formula>NOT(ISERROR(SEARCH("Alta",U54)))</formula>
    </cfRule>
    <cfRule type="containsText" dxfId="260" priority="149" operator="containsText" text="Moderada">
      <formula>NOT(ISERROR(SEARCH("Moderada",U54)))</formula>
    </cfRule>
    <cfRule type="containsText" dxfId="259" priority="150" operator="containsText" text="Baja">
      <formula>NOT(ISERROR(SEARCH("Baja",U54)))</formula>
    </cfRule>
  </conditionalFormatting>
  <conditionalFormatting sqref="J56">
    <cfRule type="containsText" dxfId="258" priority="137" operator="containsText" text="Positivo">
      <formula>NOT(ISERROR(SEARCH("Positivo",J56)))</formula>
    </cfRule>
    <cfRule type="containsText" dxfId="257" priority="138" operator="containsText" text="Negativo">
      <formula>NOT(ISERROR(SEARCH("Negativo",J56)))</formula>
    </cfRule>
  </conditionalFormatting>
  <conditionalFormatting sqref="U56">
    <cfRule type="containsText" dxfId="256" priority="141" operator="containsText" text="Alta">
      <formula>NOT(ISERROR(SEARCH("Alta",U56)))</formula>
    </cfRule>
    <cfRule type="containsText" dxfId="255" priority="142" operator="containsText" text="Moderada">
      <formula>NOT(ISERROR(SEARCH("Moderada",U56)))</formula>
    </cfRule>
    <cfRule type="containsText" dxfId="254" priority="143" operator="containsText" text="Baja">
      <formula>NOT(ISERROR(SEARCH("Baja",U56)))</formula>
    </cfRule>
  </conditionalFormatting>
  <conditionalFormatting sqref="U61">
    <cfRule type="containsText" dxfId="253" priority="95" operator="containsText" text="Alta">
      <formula>NOT(ISERROR(SEARCH("Alta",U61)))</formula>
    </cfRule>
    <cfRule type="containsText" dxfId="252" priority="96" operator="containsText" text="Moderada">
      <formula>NOT(ISERROR(SEARCH("Moderada",U61)))</formula>
    </cfRule>
    <cfRule type="containsText" dxfId="251" priority="97" operator="containsText" text="Baja">
      <formula>NOT(ISERROR(SEARCH("Baja",U61)))</formula>
    </cfRule>
  </conditionalFormatting>
  <conditionalFormatting sqref="F59">
    <cfRule type="containsText" dxfId="250" priority="118" operator="containsText" text="Positivo">
      <formula>NOT(ISERROR(SEARCH("Positivo",F59)))</formula>
    </cfRule>
    <cfRule type="containsText" dxfId="249" priority="119" operator="containsText" text="Negativo">
      <formula>NOT(ISERROR(SEARCH("Negativo",F59)))</formula>
    </cfRule>
  </conditionalFormatting>
  <conditionalFormatting sqref="E59">
    <cfRule type="containsText" dxfId="248" priority="116" operator="containsText" text="Positivo">
      <formula>NOT(ISERROR(SEARCH("Positivo",E59)))</formula>
    </cfRule>
    <cfRule type="containsText" dxfId="247" priority="117" operator="containsText" text="Negativo">
      <formula>NOT(ISERROR(SEARCH("Negativo",E59)))</formula>
    </cfRule>
  </conditionalFormatting>
  <conditionalFormatting sqref="F58">
    <cfRule type="containsText" dxfId="246" priority="114" operator="containsText" text="Positivo">
      <formula>NOT(ISERROR(SEARCH("Positivo",F58)))</formula>
    </cfRule>
    <cfRule type="containsText" dxfId="245" priority="115" operator="containsText" text="Negativo">
      <formula>NOT(ISERROR(SEARCH("Negativo",F58)))</formula>
    </cfRule>
  </conditionalFormatting>
  <conditionalFormatting sqref="E58">
    <cfRule type="containsText" dxfId="244" priority="112" operator="containsText" text="Positivo">
      <formula>NOT(ISERROR(SEARCH("Positivo",E58)))</formula>
    </cfRule>
    <cfRule type="containsText" dxfId="243" priority="113" operator="containsText" text="Negativo">
      <formula>NOT(ISERROR(SEARCH("Negativo",E58)))</formula>
    </cfRule>
  </conditionalFormatting>
  <conditionalFormatting sqref="J58:J59">
    <cfRule type="containsText" dxfId="242" priority="105" operator="containsText" text="Positivo">
      <formula>NOT(ISERROR(SEARCH("Positivo",J58)))</formula>
    </cfRule>
    <cfRule type="containsText" dxfId="241" priority="106" operator="containsText" text="Negativo">
      <formula>NOT(ISERROR(SEARCH("Negativo",J58)))</formula>
    </cfRule>
  </conditionalFormatting>
  <conditionalFormatting sqref="U58:U59">
    <cfRule type="containsText" dxfId="240" priority="109" operator="containsText" text="Alta">
      <formula>NOT(ISERROR(SEARCH("Alta",U58)))</formula>
    </cfRule>
    <cfRule type="containsText" dxfId="239" priority="110" operator="containsText" text="Moderada">
      <formula>NOT(ISERROR(SEARCH("Moderada",U58)))</formula>
    </cfRule>
    <cfRule type="containsText" dxfId="238" priority="111" operator="containsText" text="Baja">
      <formula>NOT(ISERROR(SEARCH("Baja",U58)))</formula>
    </cfRule>
  </conditionalFormatting>
  <conditionalFormatting sqref="J60">
    <cfRule type="containsText" dxfId="237" priority="98" operator="containsText" text="Positivo">
      <formula>NOT(ISERROR(SEARCH("Positivo",J60)))</formula>
    </cfRule>
    <cfRule type="containsText" dxfId="236" priority="99" operator="containsText" text="Negativo">
      <formula>NOT(ISERROR(SEARCH("Negativo",J60)))</formula>
    </cfRule>
  </conditionalFormatting>
  <conditionalFormatting sqref="U60">
    <cfRule type="containsText" dxfId="235" priority="102" operator="containsText" text="Alta">
      <formula>NOT(ISERROR(SEARCH("Alta",U60)))</formula>
    </cfRule>
    <cfRule type="containsText" dxfId="234" priority="103" operator="containsText" text="Moderada">
      <formula>NOT(ISERROR(SEARCH("Moderada",U60)))</formula>
    </cfRule>
    <cfRule type="containsText" dxfId="233" priority="104" operator="containsText" text="Baja">
      <formula>NOT(ISERROR(SEARCH("Baja",U60)))</formula>
    </cfRule>
  </conditionalFormatting>
  <conditionalFormatting sqref="A9:D61">
    <cfRule type="containsText" dxfId="232" priority="89" operator="containsText" text="Positivo">
      <formula>NOT(ISERROR(SEARCH("Positivo",A9)))</formula>
    </cfRule>
    <cfRule type="containsText" dxfId="231" priority="90" operator="containsText" text="Negativo">
      <formula>NOT(ISERROR(SEARCH("Negativo",A9)))</formula>
    </cfRule>
  </conditionalFormatting>
  <conditionalFormatting sqref="A62:C62">
    <cfRule type="containsText" dxfId="230" priority="85" operator="containsText" text="Positivo">
      <formula>NOT(ISERROR(SEARCH("Positivo",A62)))</formula>
    </cfRule>
    <cfRule type="containsText" dxfId="229" priority="86" operator="containsText" text="Negativo">
      <formula>NOT(ISERROR(SEARCH("Negativo",A62)))</formula>
    </cfRule>
  </conditionalFormatting>
  <conditionalFormatting sqref="A63:C63">
    <cfRule type="containsText" dxfId="228" priority="83" operator="containsText" text="Positivo">
      <formula>NOT(ISERROR(SEARCH("Positivo",A63)))</formula>
    </cfRule>
    <cfRule type="containsText" dxfId="227" priority="84" operator="containsText" text="Negativo">
      <formula>NOT(ISERROR(SEARCH("Negativo",A63)))</formula>
    </cfRule>
  </conditionalFormatting>
  <conditionalFormatting sqref="A64:C64">
    <cfRule type="containsText" dxfId="226" priority="81" operator="containsText" text="Positivo">
      <formula>NOT(ISERROR(SEARCH("Positivo",A64)))</formula>
    </cfRule>
    <cfRule type="containsText" dxfId="225" priority="82" operator="containsText" text="Negativo">
      <formula>NOT(ISERROR(SEARCH("Negativo",A64)))</formula>
    </cfRule>
  </conditionalFormatting>
  <conditionalFormatting sqref="A65:C65">
    <cfRule type="containsText" dxfId="224" priority="79" operator="containsText" text="Positivo">
      <formula>NOT(ISERROR(SEARCH("Positivo",A65)))</formula>
    </cfRule>
    <cfRule type="containsText" dxfId="223" priority="80" operator="containsText" text="Negativo">
      <formula>NOT(ISERROR(SEARCH("Negativo",A65)))</formula>
    </cfRule>
  </conditionalFormatting>
  <conditionalFormatting sqref="A66:C66">
    <cfRule type="containsText" dxfId="222" priority="77" operator="containsText" text="Positivo">
      <formula>NOT(ISERROR(SEARCH("Positivo",A66)))</formula>
    </cfRule>
    <cfRule type="containsText" dxfId="221" priority="78" operator="containsText" text="Negativo">
      <formula>NOT(ISERROR(SEARCH("Negativo",A66)))</formula>
    </cfRule>
  </conditionalFormatting>
  <conditionalFormatting sqref="E62:F62">
    <cfRule type="containsText" dxfId="220" priority="75" operator="containsText" text="Positivo">
      <formula>NOT(ISERROR(SEARCH("Positivo",E62)))</formula>
    </cfRule>
    <cfRule type="containsText" dxfId="219" priority="76" operator="containsText" text="Negativo">
      <formula>NOT(ISERROR(SEARCH("Negativo",E62)))</formula>
    </cfRule>
  </conditionalFormatting>
  <conditionalFormatting sqref="F62">
    <cfRule type="containsText" dxfId="218" priority="73" operator="containsText" text="Positivo">
      <formula>NOT(ISERROR(SEARCH("Positivo",F62)))</formula>
    </cfRule>
    <cfRule type="containsText" dxfId="217" priority="74" operator="containsText" text="Negativo">
      <formula>NOT(ISERROR(SEARCH("Negativo",F62)))</formula>
    </cfRule>
  </conditionalFormatting>
  <conditionalFormatting sqref="E62">
    <cfRule type="containsText" dxfId="216" priority="71" operator="containsText" text="Positivo">
      <formula>NOT(ISERROR(SEARCH("Positivo",E62)))</formula>
    </cfRule>
    <cfRule type="containsText" dxfId="215" priority="72" operator="containsText" text="Negativo">
      <formula>NOT(ISERROR(SEARCH("Negativo",E62)))</formula>
    </cfRule>
  </conditionalFormatting>
  <conditionalFormatting sqref="E63:F63">
    <cfRule type="containsText" dxfId="214" priority="69" operator="containsText" text="Positivo">
      <formula>NOT(ISERROR(SEARCH("Positivo",E63)))</formula>
    </cfRule>
    <cfRule type="containsText" dxfId="213" priority="70" operator="containsText" text="Negativo">
      <formula>NOT(ISERROR(SEARCH("Negativo",E63)))</formula>
    </cfRule>
  </conditionalFormatting>
  <conditionalFormatting sqref="F63">
    <cfRule type="containsText" dxfId="212" priority="67" operator="containsText" text="Positivo">
      <formula>NOT(ISERROR(SEARCH("Positivo",F63)))</formula>
    </cfRule>
    <cfRule type="containsText" dxfId="211" priority="68" operator="containsText" text="Negativo">
      <formula>NOT(ISERROR(SEARCH("Negativo",F63)))</formula>
    </cfRule>
  </conditionalFormatting>
  <conditionalFormatting sqref="E63">
    <cfRule type="containsText" dxfId="210" priority="65" operator="containsText" text="Positivo">
      <formula>NOT(ISERROR(SEARCH("Positivo",E63)))</formula>
    </cfRule>
    <cfRule type="containsText" dxfId="209" priority="66" operator="containsText" text="Negativo">
      <formula>NOT(ISERROR(SEARCH("Negativo",E63)))</formula>
    </cfRule>
  </conditionalFormatting>
  <conditionalFormatting sqref="A67:C67">
    <cfRule type="containsText" dxfId="208" priority="63" operator="containsText" text="Positivo">
      <formula>NOT(ISERROR(SEARCH("Positivo",A67)))</formula>
    </cfRule>
    <cfRule type="containsText" dxfId="207" priority="64" operator="containsText" text="Negativo">
      <formula>NOT(ISERROR(SEARCH("Negativo",A67)))</formula>
    </cfRule>
  </conditionalFormatting>
  <conditionalFormatting sqref="E64:F64">
    <cfRule type="containsText" dxfId="206" priority="61" operator="containsText" text="Positivo">
      <formula>NOT(ISERROR(SEARCH("Positivo",E64)))</formula>
    </cfRule>
    <cfRule type="containsText" dxfId="205" priority="62" operator="containsText" text="Negativo">
      <formula>NOT(ISERROR(SEARCH("Negativo",E64)))</formula>
    </cfRule>
  </conditionalFormatting>
  <conditionalFormatting sqref="F64">
    <cfRule type="containsText" dxfId="204" priority="59" operator="containsText" text="Positivo">
      <formula>NOT(ISERROR(SEARCH("Positivo",F64)))</formula>
    </cfRule>
    <cfRule type="containsText" dxfId="203" priority="60" operator="containsText" text="Negativo">
      <formula>NOT(ISERROR(SEARCH("Negativo",F64)))</formula>
    </cfRule>
  </conditionalFormatting>
  <conditionalFormatting sqref="E64">
    <cfRule type="containsText" dxfId="202" priority="57" operator="containsText" text="Positivo">
      <formula>NOT(ISERROR(SEARCH("Positivo",E64)))</formula>
    </cfRule>
    <cfRule type="containsText" dxfId="201" priority="58" operator="containsText" text="Negativo">
      <formula>NOT(ISERROR(SEARCH("Negativo",E64)))</formula>
    </cfRule>
  </conditionalFormatting>
  <conditionalFormatting sqref="E65:F65">
    <cfRule type="containsText" dxfId="200" priority="55" operator="containsText" text="Positivo">
      <formula>NOT(ISERROR(SEARCH("Positivo",E65)))</formula>
    </cfRule>
    <cfRule type="containsText" dxfId="199" priority="56" operator="containsText" text="Negativo">
      <formula>NOT(ISERROR(SEARCH("Negativo",E65)))</formula>
    </cfRule>
  </conditionalFormatting>
  <conditionalFormatting sqref="F65">
    <cfRule type="containsText" dxfId="198" priority="53" operator="containsText" text="Positivo">
      <formula>NOT(ISERROR(SEARCH("Positivo",F65)))</formula>
    </cfRule>
    <cfRule type="containsText" dxfId="197" priority="54" operator="containsText" text="Negativo">
      <formula>NOT(ISERROR(SEARCH("Negativo",F65)))</formula>
    </cfRule>
  </conditionalFormatting>
  <conditionalFormatting sqref="E65">
    <cfRule type="containsText" dxfId="196" priority="51" operator="containsText" text="Positivo">
      <formula>NOT(ISERROR(SEARCH("Positivo",E65)))</formula>
    </cfRule>
    <cfRule type="containsText" dxfId="195" priority="52" operator="containsText" text="Negativo">
      <formula>NOT(ISERROR(SEARCH("Negativo",E65)))</formula>
    </cfRule>
  </conditionalFormatting>
  <conditionalFormatting sqref="E66:F66">
    <cfRule type="containsText" dxfId="194" priority="49" operator="containsText" text="Positivo">
      <formula>NOT(ISERROR(SEARCH("Positivo",E66)))</formula>
    </cfRule>
    <cfRule type="containsText" dxfId="193" priority="50" operator="containsText" text="Negativo">
      <formula>NOT(ISERROR(SEARCH("Negativo",E66)))</formula>
    </cfRule>
  </conditionalFormatting>
  <conditionalFormatting sqref="F66">
    <cfRule type="containsText" dxfId="192" priority="47" operator="containsText" text="Positivo">
      <formula>NOT(ISERROR(SEARCH("Positivo",F66)))</formula>
    </cfRule>
    <cfRule type="containsText" dxfId="191" priority="48" operator="containsText" text="Negativo">
      <formula>NOT(ISERROR(SEARCH("Negativo",F66)))</formula>
    </cfRule>
  </conditionalFormatting>
  <conditionalFormatting sqref="E66">
    <cfRule type="containsText" dxfId="190" priority="45" operator="containsText" text="Positivo">
      <formula>NOT(ISERROR(SEARCH("Positivo",E66)))</formula>
    </cfRule>
    <cfRule type="containsText" dxfId="189" priority="46" operator="containsText" text="Negativo">
      <formula>NOT(ISERROR(SEARCH("Negativo",E66)))</formula>
    </cfRule>
  </conditionalFormatting>
  <conditionalFormatting sqref="E67:F67">
    <cfRule type="containsText" dxfId="188" priority="43" operator="containsText" text="Positivo">
      <formula>NOT(ISERROR(SEARCH("Positivo",E67)))</formula>
    </cfRule>
    <cfRule type="containsText" dxfId="187" priority="44" operator="containsText" text="Negativo">
      <formula>NOT(ISERROR(SEARCH("Negativo",E67)))</formula>
    </cfRule>
  </conditionalFormatting>
  <conditionalFormatting sqref="F67">
    <cfRule type="containsText" dxfId="186" priority="41" operator="containsText" text="Positivo">
      <formula>NOT(ISERROR(SEARCH("Positivo",F67)))</formula>
    </cfRule>
    <cfRule type="containsText" dxfId="185" priority="42" operator="containsText" text="Negativo">
      <formula>NOT(ISERROR(SEARCH("Negativo",F67)))</formula>
    </cfRule>
  </conditionalFormatting>
  <conditionalFormatting sqref="E67">
    <cfRule type="containsText" dxfId="184" priority="39" operator="containsText" text="Positivo">
      <formula>NOT(ISERROR(SEARCH("Positivo",E67)))</formula>
    </cfRule>
    <cfRule type="containsText" dxfId="183" priority="40" operator="containsText" text="Negativo">
      <formula>NOT(ISERROR(SEARCH("Negativo",E67)))</formula>
    </cfRule>
  </conditionalFormatting>
  <conditionalFormatting sqref="J67 J65 J63">
    <cfRule type="containsText" dxfId="182" priority="32" operator="containsText" text="Positivo">
      <formula>NOT(ISERROR(SEARCH("Positivo",J63)))</formula>
    </cfRule>
    <cfRule type="containsText" dxfId="181" priority="33" operator="containsText" text="Negativo">
      <formula>NOT(ISERROR(SEARCH("Negativo",J63)))</formula>
    </cfRule>
  </conditionalFormatting>
  <conditionalFormatting sqref="U67 U65 U63">
    <cfRule type="containsText" dxfId="180" priority="36" operator="containsText" text="Alta">
      <formula>NOT(ISERROR(SEARCH("Alta",U63)))</formula>
    </cfRule>
    <cfRule type="containsText" dxfId="179" priority="37" operator="containsText" text="Moderada">
      <formula>NOT(ISERROR(SEARCH("Moderada",U63)))</formula>
    </cfRule>
    <cfRule type="containsText" dxfId="178" priority="38" operator="containsText" text="Baja">
      <formula>NOT(ISERROR(SEARCH("Baja",U63)))</formula>
    </cfRule>
  </conditionalFormatting>
  <conditionalFormatting sqref="J62">
    <cfRule type="containsText" dxfId="177" priority="27" operator="containsText" text="Positivo">
      <formula>NOT(ISERROR(SEARCH("Positivo",J62)))</formula>
    </cfRule>
    <cfRule type="containsText" dxfId="176" priority="28" operator="containsText" text="Negativo">
      <formula>NOT(ISERROR(SEARCH("Negativo",J62)))</formula>
    </cfRule>
  </conditionalFormatting>
  <conditionalFormatting sqref="U62">
    <cfRule type="containsText" dxfId="175" priority="29" operator="containsText" text="Alta">
      <formula>NOT(ISERROR(SEARCH("Alta",U62)))</formula>
    </cfRule>
    <cfRule type="containsText" dxfId="174" priority="30" operator="containsText" text="Moderada">
      <formula>NOT(ISERROR(SEARCH("Moderada",U62)))</formula>
    </cfRule>
    <cfRule type="containsText" dxfId="173" priority="31" operator="containsText" text="Baja">
      <formula>NOT(ISERROR(SEARCH("Baja",U62)))</formula>
    </cfRule>
  </conditionalFormatting>
  <conditionalFormatting sqref="J64">
    <cfRule type="containsText" dxfId="172" priority="18" operator="containsText" text="Positivo">
      <formula>NOT(ISERROR(SEARCH("Positivo",J64)))</formula>
    </cfRule>
    <cfRule type="containsText" dxfId="171" priority="19" operator="containsText" text="Negativo">
      <formula>NOT(ISERROR(SEARCH("Negativo",J64)))</formula>
    </cfRule>
  </conditionalFormatting>
  <conditionalFormatting sqref="U64">
    <cfRule type="containsText" dxfId="170" priority="20" operator="containsText" text="Alta">
      <formula>NOT(ISERROR(SEARCH("Alta",U64)))</formula>
    </cfRule>
    <cfRule type="containsText" dxfId="169" priority="21" operator="containsText" text="Moderada">
      <formula>NOT(ISERROR(SEARCH("Moderada",U64)))</formula>
    </cfRule>
    <cfRule type="containsText" dxfId="168" priority="22" operator="containsText" text="Baja">
      <formula>NOT(ISERROR(SEARCH("Baja",U64)))</formula>
    </cfRule>
  </conditionalFormatting>
  <conditionalFormatting sqref="J66">
    <cfRule type="containsText" dxfId="167" priority="9" operator="containsText" text="Positivo">
      <formula>NOT(ISERROR(SEARCH("Positivo",J66)))</formula>
    </cfRule>
    <cfRule type="containsText" dxfId="166" priority="10" operator="containsText" text="Negativo">
      <formula>NOT(ISERROR(SEARCH("Negativo",J66)))</formula>
    </cfRule>
  </conditionalFormatting>
  <conditionalFormatting sqref="U66">
    <cfRule type="containsText" dxfId="165" priority="11" operator="containsText" text="Alta">
      <formula>NOT(ISERROR(SEARCH("Alta",U66)))</formula>
    </cfRule>
    <cfRule type="containsText" dxfId="164" priority="12" operator="containsText" text="Moderada">
      <formula>NOT(ISERROR(SEARCH("Moderada",U66)))</formula>
    </cfRule>
    <cfRule type="containsText" dxfId="163" priority="13" operator="containsText" text="Baja">
      <formula>NOT(ISERROR(SEARCH("Baja",U66)))</formula>
    </cfRule>
  </conditionalFormatting>
  <conditionalFormatting sqref="V62:V67 V58 V56 V52 V23:V26 V29:V49">
    <cfRule type="containsText" dxfId="162" priority="3" operator="containsText" text="No Significativo">
      <formula>NOT(ISERROR(SEARCH("No Significativo",V23)))</formula>
    </cfRule>
    <cfRule type="containsText" dxfId="161" priority="4" operator="containsText" text="Significativo">
      <formula>NOT(ISERROR(SEARCH("Significativo",V23)))</formula>
    </cfRule>
  </conditionalFormatting>
  <conditionalFormatting sqref="V59:V61 V57 V53:V55 V50:V51">
    <cfRule type="containsText" dxfId="160" priority="1" operator="containsText" text="No Significativo">
      <formula>NOT(ISERROR(SEARCH("No Significativo",V50)))</formula>
    </cfRule>
    <cfRule type="containsText" dxfId="159" priority="2" operator="containsText" text="Significativo">
      <formula>NOT(ISERROR(SEARCH("Significativo",V50)))</formula>
    </cfRule>
  </conditionalFormatting>
  <dataValidations count="6">
    <dataValidation type="list" allowBlank="1" showInputMessage="1" showErrorMessage="1" sqref="D18:D20 D8 D50:D53 D57:D59" xr:uid="{C0DCF3C0-AE52-4088-A8E7-BF990DFAC5D6}">
      <formula1>INDIRECT($C$8)</formula1>
    </dataValidation>
    <dataValidation type="list" allowBlank="1" showInputMessage="1" showErrorMessage="1" sqref="D48:D49 D9 D54:D55 D60:D61" xr:uid="{AD45D193-CC02-4F39-A0B5-FAFA33D727A7}">
      <formula1>INDIRECT($C$9)</formula1>
    </dataValidation>
    <dataValidation type="list" allowBlank="1" showInputMessage="1" showErrorMessage="1" sqref="D10:D11 D21:D23 D13:D17" xr:uid="{C96FCF45-F8AB-499C-A661-B82D94264B81}">
      <formula1>INDIRECT($C$11)</formula1>
    </dataValidation>
    <dataValidation type="list" allowBlank="1" showInputMessage="1" showErrorMessage="1" sqref="D12" xr:uid="{5529A67A-9E77-4299-AA87-95FDE60BDA56}">
      <formula1>INDIRECT($C$12)</formula1>
    </dataValidation>
    <dataValidation type="list" allowBlank="1" showInputMessage="1" showErrorMessage="1" sqref="I8:I15 I21 I43 I18:I19 I23:I26 I29:I31 I33 I37 I39:I40 I64 I48:I62 I66" xr:uid="{26D5F5F6-E9B8-4821-A501-61BF5FF96E2D}">
      <formula1>INDIRECT(G8)</formula1>
    </dataValidation>
    <dataValidation type="list" allowBlank="1" showInputMessage="1" showErrorMessage="1" sqref="B8:B49 B62:B67" xr:uid="{20F200E9-B81B-4765-B977-C85A8425BBC2}">
      <formula1>INDIRECT(A8)</formula1>
    </dataValidation>
  </dataValidations>
  <pageMargins left="0.7" right="0.7" top="0.75" bottom="0.75" header="0.3" footer="0.3"/>
  <pageSetup paperSize="9" scale="19" orientation="portrait" r:id="rId1"/>
  <colBreaks count="1" manualBreakCount="1">
    <brk id="19" max="73" man="1"/>
  </colBreaks>
  <drawing r:id="rId2"/>
  <extLst>
    <ext xmlns:x14="http://schemas.microsoft.com/office/spreadsheetml/2009/9/main" uri="{CCE6A557-97BC-4b89-ADB6-D9C93CAAB3DF}">
      <x14:dataValidations xmlns:xm="http://schemas.microsoft.com/office/excel/2006/main" count="14">
        <x14:dataValidation type="list" allowBlank="1" showInputMessage="1" showErrorMessage="1" xr:uid="{4F392FB0-63C3-4869-ABC1-259E27B27700}">
          <x14:formula1>
            <xm:f>LISTAS!$F$6:$F$10</xm:f>
          </x14:formula1>
          <xm:sqref>C8:C18 C50:C67</xm:sqref>
        </x14:dataValidation>
        <x14:dataValidation type="list" allowBlank="1" showInputMessage="1" showErrorMessage="1" xr:uid="{6868D43F-2894-4DBC-AE57-ACE08DF26FB8}">
          <x14:formula1>
            <xm:f>LISTAS!$A$6:$A$9</xm:f>
          </x14:formula1>
          <xm:sqref>A8:A67</xm:sqref>
        </x14:dataValidation>
        <x14:dataValidation type="list" allowBlank="1" showInputMessage="1" showErrorMessage="1" xr:uid="{DA9FB5DE-1A93-4DD3-9BB9-5FE3FA3091E2}">
          <x14:formula1>
            <xm:f>LISTAS!$AK$6:$AK$7</xm:f>
          </x14:formula1>
          <xm:sqref>S18 R8:R67</xm:sqref>
        </x14:dataValidation>
        <x14:dataValidation type="list" allowBlank="1" showInputMessage="1" showErrorMessage="1" xr:uid="{E54184C8-9770-4C58-AC00-53A5583E4D90}">
          <x14:formula1>
            <xm:f>LISTAS!$AM$6:$AM$11</xm:f>
          </x14:formula1>
          <xm:sqref>Y8:Y67</xm:sqref>
        </x14:dataValidation>
        <x14:dataValidation type="list" allowBlank="1" showInputMessage="1" showErrorMessage="1" xr:uid="{18CEE683-3930-4067-9045-A85071CA1F69}">
          <x14:formula1>
            <xm:f>LISTAS!$X$6:$X$7</xm:f>
          </x14:formula1>
          <xm:sqref>J8:J67</xm:sqref>
        </x14:dataValidation>
        <x14:dataValidation type="list" allowBlank="1" showInputMessage="1" showErrorMessage="1" xr:uid="{81A31834-D911-4923-B40D-47876D375E10}">
          <x14:formula1>
            <xm:f>LISTAS!$Y$6:$Y$13</xm:f>
          </x14:formula1>
          <xm:sqref>K8:K67</xm:sqref>
        </x14:dataValidation>
        <x14:dataValidation type="list" allowBlank="1" showInputMessage="1" showErrorMessage="1" xr:uid="{55247D87-E7C9-4CF6-B271-AA02044EE202}">
          <x14:formula1>
            <xm:f>LISTAS!$M$5:$W$5</xm:f>
          </x14:formula1>
          <xm:sqref>G8:G67</xm:sqref>
        </x14:dataValidation>
        <x14:dataValidation type="list" allowBlank="1" showInputMessage="1" showErrorMessage="1" xr:uid="{DFFDDE93-3A78-4AC6-96D7-1FFCA40832D1}">
          <x14:formula1>
            <xm:f>LISTAS!$AC$6:$AC$8</xm:f>
          </x14:formula1>
          <xm:sqref>N8:N67</xm:sqref>
        </x14:dataValidation>
        <x14:dataValidation type="list" allowBlank="1" showInputMessage="1" showErrorMessage="1" xr:uid="{40B7340B-2CA1-4819-AA1D-1226C4823A8E}">
          <x14:formula1>
            <xm:f>LISTAS!$AE$6:$AE$8</xm:f>
          </x14:formula1>
          <xm:sqref>O8:O67</xm:sqref>
        </x14:dataValidation>
        <x14:dataValidation type="list" allowBlank="1" showInputMessage="1" showErrorMessage="1" xr:uid="{5BDBFC16-B401-468E-A1B6-ADCE0DAE0A32}">
          <x14:formula1>
            <xm:f>LISTAS!$AG$6:$AG$8</xm:f>
          </x14:formula1>
          <xm:sqref>P8:P67</xm:sqref>
        </x14:dataValidation>
        <x14:dataValidation type="list" allowBlank="1" showInputMessage="1" showErrorMessage="1" xr:uid="{0444D6EF-6499-4E7A-8996-570F2F41EB73}">
          <x14:formula1>
            <xm:f>LISTAS!$AI$6:$AI$8</xm:f>
          </x14:formula1>
          <xm:sqref>Q8:Q67</xm:sqref>
        </x14:dataValidation>
        <x14:dataValidation type="list" allowBlank="1" showInputMessage="1" showErrorMessage="1" xr:uid="{D4E77F67-F95B-4AA6-9E9B-BB8614C04A39}">
          <x14:formula1>
            <xm:f>LISTAS!$AA$6:$AA$8</xm:f>
          </x14:formula1>
          <xm:sqref>M8:M67</xm:sqref>
        </x14:dataValidation>
        <x14:dataValidation type="list" allowBlank="1" showInputMessage="1" showErrorMessage="1" xr:uid="{81903F7F-4778-4EEC-AE44-55526CE70D02}">
          <x14:formula1>
            <xm:f>LISTAS!$AL$6:$AL$8</xm:f>
          </x14:formula1>
          <xm:sqref>V8:V67</xm:sqref>
        </x14:dataValidation>
        <x14:dataValidation type="list" allowBlank="1" showInputMessage="1" showErrorMessage="1" xr:uid="{C4AEE080-AE0C-4638-A64E-604E2FF17D9E}">
          <x14:formula1>
            <xm:f>LISTAS!$L$6:$L$8</xm:f>
          </x14:formula1>
          <xm:sqref>E8:E67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FD040-FAED-486B-AA6B-E92503402092}">
  <sheetPr codeName="Hoja4"/>
  <dimension ref="A1:I22"/>
  <sheetViews>
    <sheetView workbookViewId="0">
      <selection activeCell="B1" sqref="B1:F1"/>
    </sheetView>
  </sheetViews>
  <sheetFormatPr baseColWidth="10" defaultColWidth="11.44140625" defaultRowHeight="18" x14ac:dyDescent="0.3"/>
  <cols>
    <col min="1" max="1" width="46.44140625" style="44" bestFit="1" customWidth="1"/>
    <col min="2" max="2" width="25.77734375" style="44" bestFit="1" customWidth="1"/>
    <col min="3" max="3" width="25.109375" style="45" customWidth="1"/>
    <col min="4" max="4" width="11.44140625" style="44"/>
    <col min="5" max="16384" width="11.44140625" style="4"/>
  </cols>
  <sheetData>
    <row r="1" spans="1:9" ht="25.05" customHeight="1" x14ac:dyDescent="0.3">
      <c r="A1" s="222"/>
      <c r="B1" s="223" t="s">
        <v>122</v>
      </c>
      <c r="C1" s="223"/>
      <c r="D1" s="223"/>
      <c r="E1" s="223"/>
      <c r="F1" s="223"/>
      <c r="G1" s="221" t="s">
        <v>252</v>
      </c>
      <c r="H1" s="221"/>
      <c r="I1" s="221"/>
    </row>
    <row r="2" spans="1:9" ht="25.05" customHeight="1" x14ac:dyDescent="0.3">
      <c r="A2" s="222"/>
      <c r="B2" s="224" t="s">
        <v>78</v>
      </c>
      <c r="C2" s="224"/>
      <c r="D2" s="224"/>
      <c r="E2" s="224"/>
      <c r="F2" s="224"/>
      <c r="G2" s="221" t="s">
        <v>249</v>
      </c>
      <c r="H2" s="221"/>
      <c r="I2" s="221"/>
    </row>
    <row r="3" spans="1:9" ht="25.05" customHeight="1" x14ac:dyDescent="0.3">
      <c r="A3" s="222"/>
      <c r="B3" s="224" t="s">
        <v>251</v>
      </c>
      <c r="C3" s="224"/>
      <c r="D3" s="224"/>
      <c r="E3" s="224"/>
      <c r="F3" s="224"/>
      <c r="G3" s="221" t="s">
        <v>253</v>
      </c>
      <c r="H3" s="221"/>
      <c r="I3" s="221"/>
    </row>
    <row r="4" spans="1:9" ht="61.2" customHeight="1" x14ac:dyDescent="0.3">
      <c r="A4" s="75" t="s">
        <v>111</v>
      </c>
      <c r="B4" s="75"/>
      <c r="C4" s="75"/>
      <c r="D4" s="75"/>
      <c r="G4" s="76"/>
      <c r="H4" s="76"/>
      <c r="I4" s="76"/>
    </row>
    <row r="5" spans="1:9" x14ac:dyDescent="0.3">
      <c r="A5" s="42" t="s">
        <v>0</v>
      </c>
      <c r="B5" s="42" t="s">
        <v>112</v>
      </c>
      <c r="C5" s="43"/>
    </row>
    <row r="6" spans="1:9" x14ac:dyDescent="0.3">
      <c r="A6" s="42" t="s">
        <v>100</v>
      </c>
      <c r="B6" s="42" t="s">
        <v>112</v>
      </c>
    </row>
    <row r="7" spans="1:9" x14ac:dyDescent="0.3">
      <c r="A7" s="42" t="s">
        <v>12</v>
      </c>
      <c r="B7" s="42" t="s">
        <v>112</v>
      </c>
    </row>
    <row r="8" spans="1:9" x14ac:dyDescent="0.3">
      <c r="A8" s="42" t="s">
        <v>1</v>
      </c>
      <c r="B8" s="42" t="s">
        <v>112</v>
      </c>
    </row>
    <row r="9" spans="1:9" ht="18.600000000000001" thickBot="1" x14ac:dyDescent="0.35">
      <c r="A9" s="46"/>
      <c r="B9" s="46"/>
    </row>
    <row r="10" spans="1:9" s="5" customFormat="1" ht="28.2" thickBot="1" x14ac:dyDescent="0.35">
      <c r="A10" s="34" t="s">
        <v>103</v>
      </c>
      <c r="B10" s="34" t="s">
        <v>104</v>
      </c>
      <c r="C10" s="35" t="s">
        <v>113</v>
      </c>
      <c r="D10" s="45"/>
    </row>
    <row r="11" spans="1:9" s="5" customFormat="1" ht="18.600000000000001" thickBot="1" x14ac:dyDescent="0.3">
      <c r="A11" s="36" t="s">
        <v>114</v>
      </c>
      <c r="B11" s="37"/>
      <c r="C11" s="36" t="e">
        <v>#N/A</v>
      </c>
      <c r="D11" s="45"/>
    </row>
    <row r="12" spans="1:9" s="5" customFormat="1" x14ac:dyDescent="0.25">
      <c r="A12" s="37" t="s">
        <v>115</v>
      </c>
      <c r="B12" s="37"/>
      <c r="C12" s="50" t="e">
        <v>#N/A</v>
      </c>
      <c r="D12" s="45"/>
    </row>
    <row r="13" spans="1:9" hidden="1" x14ac:dyDescent="0.25">
      <c r="A13" s="37"/>
      <c r="B13" s="37"/>
      <c r="C13" s="37"/>
    </row>
    <row r="14" spans="1:9" x14ac:dyDescent="0.25">
      <c r="A14" s="47"/>
      <c r="B14" s="47"/>
      <c r="C14" s="47"/>
    </row>
    <row r="15" spans="1:9" x14ac:dyDescent="0.3">
      <c r="A15" s="48"/>
      <c r="B15" s="48"/>
      <c r="C15" s="48"/>
    </row>
    <row r="16" spans="1:9" x14ac:dyDescent="0.3">
      <c r="C16" s="49"/>
    </row>
    <row r="17" spans="1:3" x14ac:dyDescent="0.3">
      <c r="A17" s="48"/>
      <c r="B17" s="48"/>
      <c r="C17" s="48"/>
    </row>
    <row r="18" spans="1:3" x14ac:dyDescent="0.3">
      <c r="A18" s="48"/>
      <c r="B18" s="48"/>
      <c r="C18" s="48"/>
    </row>
    <row r="19" spans="1:3" x14ac:dyDescent="0.3">
      <c r="A19" s="48"/>
      <c r="B19" s="48"/>
      <c r="C19" s="48"/>
    </row>
    <row r="20" spans="1:3" x14ac:dyDescent="0.3">
      <c r="A20" s="48"/>
      <c r="B20" s="48"/>
      <c r="C20" s="48"/>
    </row>
    <row r="21" spans="1:3" x14ac:dyDescent="0.3">
      <c r="A21" s="48"/>
      <c r="B21" s="48"/>
      <c r="C21" s="48"/>
    </row>
    <row r="22" spans="1:3" x14ac:dyDescent="0.3">
      <c r="A22" s="48"/>
      <c r="B22" s="48"/>
      <c r="C22" s="48"/>
    </row>
  </sheetData>
  <mergeCells count="7">
    <mergeCell ref="G1:I1"/>
    <mergeCell ref="G2:I2"/>
    <mergeCell ref="G3:I3"/>
    <mergeCell ref="A1:A3"/>
    <mergeCell ref="B1:F1"/>
    <mergeCell ref="B2:F2"/>
    <mergeCell ref="B3:F3"/>
  </mergeCells>
  <pageMargins left="0.7" right="0.7" top="0.75" bottom="0.75" header="0.3" footer="0.3"/>
  <pageSetup paperSize="9"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5"/>
  <dimension ref="A1:AN23"/>
  <sheetViews>
    <sheetView topLeftCell="C13" workbookViewId="0">
      <selection activeCell="F18" sqref="F17:F18"/>
    </sheetView>
  </sheetViews>
  <sheetFormatPr baseColWidth="10" defaultColWidth="11.44140625" defaultRowHeight="14.4" x14ac:dyDescent="0.3"/>
  <cols>
    <col min="1" max="1" width="16.6640625" style="58" customWidth="1"/>
    <col min="2" max="5" width="18.33203125" style="58" bestFit="1" customWidth="1"/>
    <col min="6" max="6" width="19.77734375" style="58" customWidth="1"/>
    <col min="7" max="7" width="20" style="58" customWidth="1"/>
    <col min="8" max="8" width="20.44140625" style="58" customWidth="1"/>
    <col min="9" max="9" width="32.33203125" style="58" customWidth="1"/>
    <col min="10" max="10" width="60.109375" style="58" customWidth="1"/>
    <col min="11" max="11" width="18.6640625" style="58" customWidth="1"/>
    <col min="12" max="12" width="26" style="58" customWidth="1"/>
    <col min="13" max="13" width="25.6640625" style="58" customWidth="1"/>
    <col min="14" max="14" width="27.44140625" style="58" customWidth="1"/>
    <col min="15" max="15" width="27.6640625" style="58" customWidth="1"/>
    <col min="16" max="16" width="20.6640625" style="58" customWidth="1"/>
    <col min="17" max="17" width="24.44140625" style="58" customWidth="1"/>
    <col min="18" max="19" width="23.44140625" style="58" customWidth="1"/>
    <col min="20" max="20" width="38.6640625" style="58" customWidth="1"/>
    <col min="21" max="21" width="22.6640625" style="58" customWidth="1"/>
    <col min="22" max="22" width="51" style="58" customWidth="1"/>
    <col min="23" max="23" width="29.33203125" style="58" customWidth="1"/>
    <col min="24" max="24" width="17.44140625" style="59" customWidth="1"/>
    <col min="25" max="25" width="23.44140625" style="58" customWidth="1"/>
    <col min="26" max="26" width="13.44140625" style="58" customWidth="1"/>
    <col min="27" max="27" width="19" style="58" customWidth="1"/>
    <col min="28" max="28" width="14.44140625" style="58" customWidth="1"/>
    <col min="29" max="37" width="20.6640625" style="58" customWidth="1"/>
    <col min="38" max="38" width="16" style="58" customWidth="1"/>
    <col min="39" max="39" width="22" style="58" customWidth="1"/>
    <col min="40" max="40" width="11.44140625" style="58"/>
    <col min="41" max="16384" width="11.44140625" style="2"/>
  </cols>
  <sheetData>
    <row r="1" spans="1:40" ht="27" customHeight="1" x14ac:dyDescent="0.3">
      <c r="A1" s="225"/>
      <c r="B1" s="225"/>
      <c r="C1" s="226" t="s">
        <v>122</v>
      </c>
      <c r="D1" s="226"/>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J1" s="226"/>
      <c r="AK1" s="226"/>
      <c r="AL1" s="226" t="s">
        <v>248</v>
      </c>
      <c r="AM1" s="226"/>
    </row>
    <row r="2" spans="1:40" ht="27" customHeight="1" x14ac:dyDescent="0.3">
      <c r="A2" s="225"/>
      <c r="B2" s="225"/>
      <c r="C2" s="226" t="s">
        <v>78</v>
      </c>
      <c r="D2" s="226"/>
      <c r="E2" s="226"/>
      <c r="F2" s="226"/>
      <c r="G2" s="226"/>
      <c r="H2" s="226"/>
      <c r="I2" s="226"/>
      <c r="J2" s="226"/>
      <c r="K2" s="226"/>
      <c r="L2" s="226"/>
      <c r="M2" s="226"/>
      <c r="N2" s="226"/>
      <c r="O2" s="226"/>
      <c r="P2" s="226"/>
      <c r="Q2" s="226"/>
      <c r="R2" s="226"/>
      <c r="S2" s="226"/>
      <c r="T2" s="226"/>
      <c r="U2" s="226"/>
      <c r="V2" s="226"/>
      <c r="W2" s="226"/>
      <c r="X2" s="226"/>
      <c r="Y2" s="226"/>
      <c r="Z2" s="226"/>
      <c r="AA2" s="226"/>
      <c r="AB2" s="226"/>
      <c r="AC2" s="226"/>
      <c r="AD2" s="226"/>
      <c r="AE2" s="226"/>
      <c r="AF2" s="226"/>
      <c r="AG2" s="226"/>
      <c r="AH2" s="226"/>
      <c r="AI2" s="226"/>
      <c r="AJ2" s="226"/>
      <c r="AK2" s="226"/>
      <c r="AL2" s="226" t="s">
        <v>249</v>
      </c>
      <c r="AM2" s="226"/>
    </row>
    <row r="3" spans="1:40" ht="27" customHeight="1" x14ac:dyDescent="0.3">
      <c r="A3" s="225"/>
      <c r="B3" s="225"/>
      <c r="C3" s="226" t="s">
        <v>251</v>
      </c>
      <c r="D3" s="226"/>
      <c r="E3" s="226"/>
      <c r="F3" s="226"/>
      <c r="G3" s="226"/>
      <c r="H3" s="226"/>
      <c r="I3" s="226"/>
      <c r="J3" s="226"/>
      <c r="K3" s="226"/>
      <c r="L3" s="226"/>
      <c r="M3" s="226"/>
      <c r="N3" s="226"/>
      <c r="O3" s="226"/>
      <c r="P3" s="226"/>
      <c r="Q3" s="226"/>
      <c r="R3" s="226"/>
      <c r="S3" s="226"/>
      <c r="T3" s="226"/>
      <c r="U3" s="226"/>
      <c r="V3" s="226"/>
      <c r="W3" s="226"/>
      <c r="X3" s="226"/>
      <c r="Y3" s="226"/>
      <c r="Z3" s="226"/>
      <c r="AA3" s="226"/>
      <c r="AB3" s="226"/>
      <c r="AC3" s="226"/>
      <c r="AD3" s="226"/>
      <c r="AE3" s="226"/>
      <c r="AF3" s="226"/>
      <c r="AG3" s="226"/>
      <c r="AH3" s="226"/>
      <c r="AI3" s="226"/>
      <c r="AJ3" s="226"/>
      <c r="AK3" s="226"/>
      <c r="AL3" s="226" t="s">
        <v>253</v>
      </c>
      <c r="AM3" s="226"/>
    </row>
    <row r="5" spans="1:40" s="3" customFormat="1" ht="27.6" x14ac:dyDescent="0.3">
      <c r="A5" s="51" t="s">
        <v>118</v>
      </c>
      <c r="B5" s="52" t="s">
        <v>153</v>
      </c>
      <c r="C5" s="52" t="s">
        <v>150</v>
      </c>
      <c r="D5" s="52" t="s">
        <v>151</v>
      </c>
      <c r="E5" s="52" t="s">
        <v>152</v>
      </c>
      <c r="F5" s="51" t="s">
        <v>0</v>
      </c>
      <c r="G5" s="53" t="s">
        <v>224</v>
      </c>
      <c r="H5" s="53" t="s">
        <v>222</v>
      </c>
      <c r="I5" s="53" t="s">
        <v>223</v>
      </c>
      <c r="J5" s="53" t="s">
        <v>225</v>
      </c>
      <c r="K5" s="53" t="s">
        <v>215</v>
      </c>
      <c r="L5" s="54" t="s">
        <v>1</v>
      </c>
      <c r="M5" s="55" t="s">
        <v>2</v>
      </c>
      <c r="N5" s="52" t="s">
        <v>3</v>
      </c>
      <c r="O5" s="52" t="s">
        <v>4</v>
      </c>
      <c r="P5" s="52" t="s">
        <v>5</v>
      </c>
      <c r="Q5" s="52" t="s">
        <v>6</v>
      </c>
      <c r="R5" s="52" t="s">
        <v>7</v>
      </c>
      <c r="S5" s="52" t="s">
        <v>239</v>
      </c>
      <c r="T5" s="52" t="s">
        <v>8</v>
      </c>
      <c r="U5" s="52" t="s">
        <v>9</v>
      </c>
      <c r="V5" s="52" t="s">
        <v>10</v>
      </c>
      <c r="W5" s="52" t="s">
        <v>11</v>
      </c>
      <c r="X5" s="51" t="s">
        <v>12</v>
      </c>
      <c r="Y5" s="56" t="s">
        <v>13</v>
      </c>
      <c r="Z5" s="52" t="s">
        <v>14</v>
      </c>
      <c r="AA5" s="52" t="s">
        <v>15</v>
      </c>
      <c r="AB5" s="52" t="s">
        <v>16</v>
      </c>
      <c r="AC5" s="52" t="s">
        <v>17</v>
      </c>
      <c r="AD5" s="52" t="s">
        <v>18</v>
      </c>
      <c r="AE5" s="52" t="s">
        <v>19</v>
      </c>
      <c r="AF5" s="57" t="s">
        <v>20</v>
      </c>
      <c r="AG5" s="52" t="s">
        <v>19</v>
      </c>
      <c r="AH5" s="57" t="s">
        <v>21</v>
      </c>
      <c r="AI5" s="52" t="s">
        <v>22</v>
      </c>
      <c r="AJ5" s="57" t="s">
        <v>23</v>
      </c>
      <c r="AK5" s="52" t="s">
        <v>24</v>
      </c>
      <c r="AL5" s="74" t="s">
        <v>25</v>
      </c>
      <c r="AM5" s="52" t="s">
        <v>127</v>
      </c>
      <c r="AN5" s="52"/>
    </row>
    <row r="6" spans="1:40" s="65" customFormat="1" ht="100.8" x14ac:dyDescent="0.3">
      <c r="A6" s="60" t="s">
        <v>149</v>
      </c>
      <c r="B6" s="61" t="s">
        <v>154</v>
      </c>
      <c r="C6" s="61" t="s">
        <v>158</v>
      </c>
      <c r="D6" s="61" t="s">
        <v>163</v>
      </c>
      <c r="E6" s="61" t="s">
        <v>171</v>
      </c>
      <c r="F6" s="60" t="s">
        <v>224</v>
      </c>
      <c r="G6" s="62" t="s">
        <v>187</v>
      </c>
      <c r="H6" s="62" t="s">
        <v>193</v>
      </c>
      <c r="I6" s="62" t="s">
        <v>199</v>
      </c>
      <c r="J6" s="62" t="s">
        <v>212</v>
      </c>
      <c r="K6" s="62" t="s">
        <v>218</v>
      </c>
      <c r="L6" s="62" t="s">
        <v>26</v>
      </c>
      <c r="M6" s="63" t="s">
        <v>27</v>
      </c>
      <c r="N6" s="61" t="s">
        <v>28</v>
      </c>
      <c r="O6" s="61" t="s">
        <v>29</v>
      </c>
      <c r="P6" s="61" t="s">
        <v>30</v>
      </c>
      <c r="Q6" s="61" t="s">
        <v>31</v>
      </c>
      <c r="R6" s="61" t="s">
        <v>32</v>
      </c>
      <c r="S6" s="61" t="s">
        <v>33</v>
      </c>
      <c r="T6" s="61" t="s">
        <v>33</v>
      </c>
      <c r="U6" s="61" t="s">
        <v>34</v>
      </c>
      <c r="V6" s="61" t="s">
        <v>35</v>
      </c>
      <c r="W6" s="61" t="s">
        <v>36</v>
      </c>
      <c r="X6" s="61" t="s">
        <v>37</v>
      </c>
      <c r="Y6" s="61" t="s">
        <v>38</v>
      </c>
      <c r="Z6" s="61" t="s">
        <v>39</v>
      </c>
      <c r="AA6" s="64">
        <v>1</v>
      </c>
      <c r="AB6" s="61" t="s">
        <v>40</v>
      </c>
      <c r="AC6" s="64">
        <v>1</v>
      </c>
      <c r="AD6" s="61" t="s">
        <v>41</v>
      </c>
      <c r="AE6" s="64">
        <v>1</v>
      </c>
      <c r="AF6" s="60" t="s">
        <v>42</v>
      </c>
      <c r="AG6" s="64">
        <v>1</v>
      </c>
      <c r="AH6" s="60" t="s">
        <v>43</v>
      </c>
      <c r="AI6" s="64">
        <v>1</v>
      </c>
      <c r="AJ6" s="60" t="s">
        <v>44</v>
      </c>
      <c r="AK6" s="64">
        <v>1</v>
      </c>
      <c r="AL6" s="61" t="s">
        <v>45</v>
      </c>
      <c r="AM6" s="61" t="s">
        <v>226</v>
      </c>
      <c r="AN6" s="61"/>
    </row>
    <row r="7" spans="1:40" s="65" customFormat="1" ht="50.4" x14ac:dyDescent="0.3">
      <c r="A7" s="66" t="s">
        <v>150</v>
      </c>
      <c r="B7" s="61" t="s">
        <v>155</v>
      </c>
      <c r="C7" s="61" t="s">
        <v>159</v>
      </c>
      <c r="D7" s="61" t="s">
        <v>164</v>
      </c>
      <c r="E7" s="61" t="s">
        <v>172</v>
      </c>
      <c r="F7" s="66" t="s">
        <v>222</v>
      </c>
      <c r="G7" s="67" t="s">
        <v>186</v>
      </c>
      <c r="H7" s="67" t="s">
        <v>192</v>
      </c>
      <c r="I7" s="67" t="s">
        <v>184</v>
      </c>
      <c r="J7" s="67" t="s">
        <v>213</v>
      </c>
      <c r="K7" s="67" t="s">
        <v>214</v>
      </c>
      <c r="L7" s="67" t="s">
        <v>46</v>
      </c>
      <c r="M7" s="68" t="s">
        <v>47</v>
      </c>
      <c r="N7" s="61" t="s">
        <v>48</v>
      </c>
      <c r="O7" s="61" t="s">
        <v>49</v>
      </c>
      <c r="P7" s="61"/>
      <c r="Q7" s="61"/>
      <c r="R7" s="61" t="s">
        <v>50</v>
      </c>
      <c r="S7" s="61"/>
      <c r="T7" s="61"/>
      <c r="U7" s="61"/>
      <c r="V7" s="61"/>
      <c r="W7" s="61"/>
      <c r="X7" s="61" t="s">
        <v>51</v>
      </c>
      <c r="Y7" s="61" t="s">
        <v>52</v>
      </c>
      <c r="Z7" s="61" t="s">
        <v>53</v>
      </c>
      <c r="AA7" s="64">
        <v>5</v>
      </c>
      <c r="AB7" s="61" t="s">
        <v>54</v>
      </c>
      <c r="AC7" s="64">
        <v>5</v>
      </c>
      <c r="AD7" s="61" t="s">
        <v>55</v>
      </c>
      <c r="AE7" s="64">
        <v>5</v>
      </c>
      <c r="AF7" s="66" t="s">
        <v>56</v>
      </c>
      <c r="AG7" s="64">
        <v>5</v>
      </c>
      <c r="AH7" s="66" t="s">
        <v>57</v>
      </c>
      <c r="AI7" s="64">
        <v>5</v>
      </c>
      <c r="AJ7" s="66" t="s">
        <v>58</v>
      </c>
      <c r="AK7" s="64">
        <v>10</v>
      </c>
      <c r="AL7" s="61" t="s">
        <v>59</v>
      </c>
      <c r="AM7" s="61" t="s">
        <v>227</v>
      </c>
      <c r="AN7" s="61"/>
    </row>
    <row r="8" spans="1:40" s="65" customFormat="1" ht="75.599999999999994" x14ac:dyDescent="0.3">
      <c r="A8" s="60" t="s">
        <v>151</v>
      </c>
      <c r="B8" s="61" t="s">
        <v>156</v>
      </c>
      <c r="C8" s="61" t="s">
        <v>160</v>
      </c>
      <c r="D8" s="61" t="s">
        <v>165</v>
      </c>
      <c r="E8" s="61"/>
      <c r="F8" s="60" t="s">
        <v>223</v>
      </c>
      <c r="G8" s="62" t="s">
        <v>189</v>
      </c>
      <c r="H8" s="62" t="s">
        <v>174</v>
      </c>
      <c r="I8" s="62" t="s">
        <v>123</v>
      </c>
      <c r="J8" s="62" t="s">
        <v>207</v>
      </c>
      <c r="K8" s="62" t="s">
        <v>217</v>
      </c>
      <c r="L8" s="62" t="s">
        <v>60</v>
      </c>
      <c r="M8" s="63" t="s">
        <v>61</v>
      </c>
      <c r="N8" s="61"/>
      <c r="O8" s="61"/>
      <c r="P8" s="61"/>
      <c r="Q8" s="61"/>
      <c r="R8" s="61" t="s">
        <v>62</v>
      </c>
      <c r="S8" s="61"/>
      <c r="T8" s="61"/>
      <c r="U8" s="61"/>
      <c r="V8" s="61"/>
      <c r="W8" s="61"/>
      <c r="X8" s="61"/>
      <c r="Y8" s="61" t="s">
        <v>63</v>
      </c>
      <c r="Z8" s="61" t="s">
        <v>64</v>
      </c>
      <c r="AA8" s="64">
        <v>10</v>
      </c>
      <c r="AB8" s="61" t="s">
        <v>65</v>
      </c>
      <c r="AC8" s="64">
        <v>10</v>
      </c>
      <c r="AD8" s="61" t="s">
        <v>66</v>
      </c>
      <c r="AE8" s="64">
        <v>10</v>
      </c>
      <c r="AF8" s="60" t="s">
        <v>67</v>
      </c>
      <c r="AG8" s="64">
        <v>10</v>
      </c>
      <c r="AH8" s="60" t="s">
        <v>68</v>
      </c>
      <c r="AI8" s="64">
        <v>10</v>
      </c>
      <c r="AJ8" s="69"/>
      <c r="AK8" s="64"/>
      <c r="AL8" s="61"/>
      <c r="AM8" s="61" t="s">
        <v>228</v>
      </c>
      <c r="AN8" s="61"/>
    </row>
    <row r="9" spans="1:40" s="65" customFormat="1" ht="63" x14ac:dyDescent="0.3">
      <c r="A9" s="66" t="s">
        <v>152</v>
      </c>
      <c r="B9" s="61" t="s">
        <v>157</v>
      </c>
      <c r="C9" s="61" t="s">
        <v>161</v>
      </c>
      <c r="D9" s="61" t="s">
        <v>166</v>
      </c>
      <c r="E9" s="61"/>
      <c r="F9" s="66" t="s">
        <v>225</v>
      </c>
      <c r="G9" s="70" t="s">
        <v>188</v>
      </c>
      <c r="H9" s="70" t="s">
        <v>175</v>
      </c>
      <c r="I9" s="70" t="s">
        <v>124</v>
      </c>
      <c r="J9" s="70" t="s">
        <v>208</v>
      </c>
      <c r="K9" s="70" t="s">
        <v>216</v>
      </c>
      <c r="L9" s="70"/>
      <c r="M9" s="68" t="s">
        <v>69</v>
      </c>
      <c r="N9" s="61"/>
      <c r="O9" s="61"/>
      <c r="P9" s="61"/>
      <c r="Q9" s="61"/>
      <c r="R9" s="61" t="s">
        <v>70</v>
      </c>
      <c r="S9" s="61"/>
      <c r="T9" s="61"/>
      <c r="U9" s="61"/>
      <c r="V9" s="61"/>
      <c r="W9" s="61"/>
      <c r="X9" s="61"/>
      <c r="Y9" s="61" t="s">
        <v>71</v>
      </c>
      <c r="Z9" s="61"/>
      <c r="AA9" s="61"/>
      <c r="AB9" s="61"/>
      <c r="AC9" s="61"/>
      <c r="AD9" s="61"/>
      <c r="AE9" s="61"/>
      <c r="AF9" s="61"/>
      <c r="AG9" s="61"/>
      <c r="AH9" s="61"/>
      <c r="AI9" s="61"/>
      <c r="AJ9" s="61"/>
      <c r="AK9" s="61"/>
      <c r="AL9" s="61"/>
      <c r="AM9" s="61" t="s">
        <v>229</v>
      </c>
      <c r="AN9" s="61"/>
    </row>
    <row r="10" spans="1:40" s="65" customFormat="1" ht="37.799999999999997" x14ac:dyDescent="0.3">
      <c r="A10" s="60"/>
      <c r="B10" s="61"/>
      <c r="C10" s="61" t="s">
        <v>162</v>
      </c>
      <c r="D10" s="61" t="s">
        <v>167</v>
      </c>
      <c r="E10" s="61"/>
      <c r="F10" s="60" t="s">
        <v>173</v>
      </c>
      <c r="G10" s="71" t="s">
        <v>190</v>
      </c>
      <c r="H10" s="71" t="s">
        <v>191</v>
      </c>
      <c r="I10" s="71" t="s">
        <v>198</v>
      </c>
      <c r="J10" s="71" t="s">
        <v>211</v>
      </c>
      <c r="K10" s="72"/>
      <c r="L10" s="71"/>
      <c r="M10" s="63" t="s">
        <v>72</v>
      </c>
      <c r="N10" s="61"/>
      <c r="O10" s="61"/>
      <c r="P10" s="61"/>
      <c r="Q10" s="61"/>
      <c r="R10" s="61" t="s">
        <v>73</v>
      </c>
      <c r="S10" s="61"/>
      <c r="T10" s="61"/>
      <c r="U10" s="61"/>
      <c r="V10" s="61"/>
      <c r="W10" s="61"/>
      <c r="X10" s="61"/>
      <c r="Y10" s="61" t="s">
        <v>74</v>
      </c>
      <c r="Z10" s="61"/>
      <c r="AA10" s="61"/>
      <c r="AB10" s="61"/>
      <c r="AC10" s="61"/>
      <c r="AD10" s="61"/>
      <c r="AE10" s="61"/>
      <c r="AF10" s="61"/>
      <c r="AG10" s="61"/>
      <c r="AH10" s="61"/>
      <c r="AI10" s="61"/>
      <c r="AJ10" s="61"/>
      <c r="AK10" s="61"/>
      <c r="AL10" s="61"/>
      <c r="AM10" s="61" t="s">
        <v>230</v>
      </c>
      <c r="AN10" s="61"/>
    </row>
    <row r="11" spans="1:40" s="65" customFormat="1" ht="50.4" x14ac:dyDescent="0.3">
      <c r="A11" s="61"/>
      <c r="B11" s="61"/>
      <c r="C11" s="61"/>
      <c r="D11" s="61" t="s">
        <v>168</v>
      </c>
      <c r="E11" s="61"/>
      <c r="F11" s="61"/>
      <c r="G11" s="61" t="s">
        <v>178</v>
      </c>
      <c r="H11" s="61" t="s">
        <v>194</v>
      </c>
      <c r="I11" s="61" t="s">
        <v>197</v>
      </c>
      <c r="J11" s="61" t="s">
        <v>209</v>
      </c>
      <c r="K11" s="61"/>
      <c r="L11" s="61"/>
      <c r="M11" s="61"/>
      <c r="N11" s="61"/>
      <c r="O11" s="61"/>
      <c r="P11" s="61"/>
      <c r="Q11" s="61"/>
      <c r="R11" s="61" t="s">
        <v>75</v>
      </c>
      <c r="S11" s="61"/>
      <c r="T11" s="61"/>
      <c r="U11" s="61"/>
      <c r="V11" s="61"/>
      <c r="W11" s="61"/>
      <c r="X11" s="61"/>
      <c r="Y11" s="61" t="s">
        <v>76</v>
      </c>
      <c r="Z11" s="61"/>
      <c r="AA11" s="61"/>
      <c r="AB11" s="61"/>
      <c r="AC11" s="61"/>
      <c r="AD11" s="61"/>
      <c r="AE11" s="61"/>
      <c r="AF11" s="61"/>
      <c r="AG11" s="61"/>
      <c r="AH11" s="61"/>
      <c r="AI11" s="61"/>
      <c r="AJ11" s="61"/>
      <c r="AK11" s="61"/>
      <c r="AL11" s="61"/>
      <c r="AM11" s="61" t="s">
        <v>231</v>
      </c>
      <c r="AN11" s="61"/>
    </row>
    <row r="12" spans="1:40" s="65" customFormat="1" ht="50.4" x14ac:dyDescent="0.3">
      <c r="A12" s="61"/>
      <c r="B12" s="61"/>
      <c r="C12" s="61"/>
      <c r="D12" s="61" t="s">
        <v>169</v>
      </c>
      <c r="E12" s="61"/>
      <c r="F12" s="61"/>
      <c r="G12" s="61" t="s">
        <v>179</v>
      </c>
      <c r="H12" s="61" t="s">
        <v>195</v>
      </c>
      <c r="I12" s="61" t="s">
        <v>206</v>
      </c>
      <c r="J12" s="61"/>
      <c r="K12" s="61"/>
      <c r="L12" s="61"/>
      <c r="M12" s="61"/>
      <c r="N12" s="61"/>
      <c r="O12" s="61"/>
      <c r="P12" s="61"/>
      <c r="Q12" s="61"/>
      <c r="R12" s="61"/>
      <c r="S12" s="61"/>
      <c r="T12" s="61"/>
      <c r="U12" s="61"/>
      <c r="V12" s="61"/>
      <c r="W12" s="61"/>
      <c r="X12" s="61"/>
      <c r="Y12" s="61" t="s">
        <v>52</v>
      </c>
      <c r="Z12" s="61"/>
      <c r="AA12" s="61"/>
      <c r="AB12" s="61"/>
      <c r="AC12" s="61"/>
      <c r="AD12" s="61"/>
      <c r="AE12" s="61"/>
      <c r="AF12" s="61"/>
      <c r="AG12" s="61"/>
      <c r="AH12" s="61"/>
      <c r="AI12" s="61"/>
      <c r="AJ12" s="61"/>
      <c r="AK12" s="61"/>
      <c r="AL12" s="61"/>
      <c r="AM12" s="61"/>
      <c r="AN12" s="61"/>
    </row>
    <row r="13" spans="1:40" s="65" customFormat="1" ht="63" x14ac:dyDescent="0.3">
      <c r="A13" s="61"/>
      <c r="B13" s="61"/>
      <c r="C13" s="61"/>
      <c r="D13" s="61" t="s">
        <v>170</v>
      </c>
      <c r="E13" s="61"/>
      <c r="F13" s="61"/>
      <c r="G13" s="61" t="s">
        <v>210</v>
      </c>
      <c r="H13" s="61" t="s">
        <v>180</v>
      </c>
      <c r="I13" s="61" t="s">
        <v>185</v>
      </c>
      <c r="J13" s="61"/>
      <c r="K13" s="61"/>
      <c r="L13" s="61"/>
      <c r="M13" s="61"/>
      <c r="N13" s="61"/>
      <c r="O13" s="61"/>
      <c r="P13" s="61"/>
      <c r="Q13" s="61"/>
      <c r="R13" s="61"/>
      <c r="S13" s="61"/>
      <c r="T13" s="61"/>
      <c r="U13" s="61"/>
      <c r="V13" s="61"/>
      <c r="W13" s="61"/>
      <c r="X13" s="61"/>
      <c r="Y13" s="61" t="s">
        <v>77</v>
      </c>
      <c r="Z13" s="61"/>
      <c r="AA13" s="61"/>
      <c r="AB13" s="61"/>
      <c r="AC13" s="61"/>
      <c r="AD13" s="61"/>
      <c r="AE13" s="61"/>
      <c r="AF13" s="61"/>
      <c r="AG13" s="61"/>
      <c r="AH13" s="61"/>
      <c r="AI13" s="61"/>
      <c r="AJ13" s="61"/>
      <c r="AK13" s="61"/>
      <c r="AL13" s="61"/>
      <c r="AM13" s="61"/>
      <c r="AN13" s="61"/>
    </row>
    <row r="14" spans="1:40" s="65" customFormat="1" ht="50.4" x14ac:dyDescent="0.3">
      <c r="A14" s="61"/>
      <c r="B14" s="61"/>
      <c r="C14" s="61"/>
      <c r="D14" s="61"/>
      <c r="E14" s="61"/>
      <c r="F14" s="61"/>
      <c r="G14" s="61" t="s">
        <v>220</v>
      </c>
      <c r="H14" s="61" t="s">
        <v>196</v>
      </c>
      <c r="I14" s="61" t="s">
        <v>200</v>
      </c>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row>
    <row r="15" spans="1:40" s="65" customFormat="1" ht="63" x14ac:dyDescent="0.3">
      <c r="A15" s="61"/>
      <c r="B15" s="61"/>
      <c r="C15" s="61"/>
      <c r="D15" s="61"/>
      <c r="E15" s="61"/>
      <c r="F15" s="61"/>
      <c r="G15" s="61" t="s">
        <v>221</v>
      </c>
      <c r="H15" s="61" t="s">
        <v>182</v>
      </c>
      <c r="I15" s="61" t="s">
        <v>176</v>
      </c>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row>
    <row r="16" spans="1:40" s="65" customFormat="1" ht="50.4" x14ac:dyDescent="0.3">
      <c r="A16" s="61"/>
      <c r="B16" s="61"/>
      <c r="C16" s="61"/>
      <c r="D16" s="61"/>
      <c r="E16" s="61"/>
      <c r="F16" s="61"/>
      <c r="G16" s="61"/>
      <c r="H16" s="61" t="s">
        <v>181</v>
      </c>
      <c r="I16" s="61" t="s">
        <v>177</v>
      </c>
      <c r="J16" s="61"/>
      <c r="K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c r="AJ16" s="61"/>
      <c r="AK16" s="61"/>
      <c r="AL16" s="61"/>
      <c r="AM16" s="61"/>
      <c r="AN16" s="61"/>
    </row>
    <row r="17" spans="1:40" s="65" customFormat="1" ht="37.799999999999997" x14ac:dyDescent="0.3">
      <c r="A17" s="61"/>
      <c r="B17" s="61"/>
      <c r="C17" s="61"/>
      <c r="D17" s="61"/>
      <c r="E17" s="61"/>
      <c r="F17" s="61"/>
      <c r="G17" s="61"/>
      <c r="H17" s="61" t="s">
        <v>201</v>
      </c>
      <c r="I17" s="61" t="s">
        <v>202</v>
      </c>
      <c r="J17" s="61"/>
      <c r="K17" s="61"/>
      <c r="L17" s="61"/>
      <c r="M17" s="61"/>
      <c r="N17" s="61"/>
      <c r="O17" s="61"/>
      <c r="P17" s="61"/>
      <c r="Q17" s="61"/>
      <c r="R17" s="61"/>
      <c r="S17" s="61"/>
      <c r="T17" s="61"/>
      <c r="U17" s="61"/>
      <c r="V17" s="61"/>
      <c r="W17" s="61"/>
      <c r="X17" s="73"/>
      <c r="Y17" s="61"/>
      <c r="Z17" s="61"/>
      <c r="AA17" s="61"/>
      <c r="AB17" s="61"/>
      <c r="AC17" s="61"/>
      <c r="AD17" s="61"/>
      <c r="AE17" s="61"/>
      <c r="AF17" s="61"/>
      <c r="AG17" s="61"/>
      <c r="AH17" s="61"/>
      <c r="AI17" s="61"/>
      <c r="AJ17" s="61"/>
      <c r="AK17" s="61"/>
      <c r="AL17" s="61"/>
      <c r="AM17" s="61"/>
      <c r="AN17" s="61"/>
    </row>
    <row r="18" spans="1:40" s="65" customFormat="1" ht="37.799999999999997" x14ac:dyDescent="0.3">
      <c r="A18" s="61"/>
      <c r="B18" s="61"/>
      <c r="C18" s="61"/>
      <c r="D18" s="61"/>
      <c r="E18" s="61"/>
      <c r="F18" s="61"/>
      <c r="G18" s="61"/>
      <c r="H18" s="61" t="s">
        <v>219</v>
      </c>
      <c r="I18" s="61" t="s">
        <v>203</v>
      </c>
      <c r="J18" s="61"/>
      <c r="K18" s="61"/>
      <c r="L18" s="61"/>
      <c r="M18" s="61"/>
      <c r="N18" s="61"/>
      <c r="O18" s="61"/>
      <c r="P18" s="61"/>
      <c r="Q18" s="61"/>
      <c r="R18" s="61"/>
      <c r="S18" s="61"/>
      <c r="T18" s="61"/>
      <c r="U18" s="61"/>
      <c r="V18" s="61"/>
      <c r="W18" s="61"/>
      <c r="X18" s="73"/>
      <c r="Y18" s="61"/>
      <c r="Z18" s="61"/>
      <c r="AA18" s="61"/>
      <c r="AB18" s="61"/>
      <c r="AC18" s="61"/>
      <c r="AD18" s="61"/>
      <c r="AE18" s="61"/>
      <c r="AF18" s="61"/>
      <c r="AG18" s="61"/>
      <c r="AH18" s="61"/>
      <c r="AI18" s="61"/>
      <c r="AJ18" s="61"/>
      <c r="AK18" s="61"/>
      <c r="AL18" s="61"/>
      <c r="AM18" s="61"/>
      <c r="AN18" s="61"/>
    </row>
    <row r="19" spans="1:40" s="65" customFormat="1" ht="25.2" x14ac:dyDescent="0.3">
      <c r="A19" s="61"/>
      <c r="B19" s="61"/>
      <c r="C19" s="61"/>
      <c r="D19" s="61"/>
      <c r="E19" s="61"/>
      <c r="F19" s="61"/>
      <c r="G19" s="61"/>
      <c r="H19" s="61"/>
      <c r="I19" s="61" t="s">
        <v>183</v>
      </c>
      <c r="J19" s="61"/>
      <c r="K19" s="61"/>
      <c r="L19" s="61"/>
      <c r="M19" s="61"/>
      <c r="N19" s="61"/>
      <c r="O19" s="61"/>
      <c r="P19" s="61"/>
      <c r="Q19" s="61"/>
      <c r="R19" s="61"/>
      <c r="S19" s="61"/>
      <c r="T19" s="61"/>
      <c r="U19" s="61"/>
      <c r="V19" s="61"/>
      <c r="W19" s="61"/>
      <c r="X19" s="73"/>
      <c r="Y19" s="61"/>
      <c r="Z19" s="61"/>
      <c r="AA19" s="61"/>
      <c r="AB19" s="61"/>
      <c r="AC19" s="61"/>
      <c r="AD19" s="61"/>
      <c r="AE19" s="61"/>
      <c r="AF19" s="61"/>
      <c r="AG19" s="61"/>
      <c r="AH19" s="61"/>
      <c r="AI19" s="61"/>
      <c r="AJ19" s="61"/>
      <c r="AK19" s="61"/>
      <c r="AL19" s="61"/>
      <c r="AM19" s="61"/>
      <c r="AN19" s="61"/>
    </row>
    <row r="20" spans="1:40" s="65" customFormat="1" ht="25.2" x14ac:dyDescent="0.3">
      <c r="A20" s="61"/>
      <c r="B20" s="61"/>
      <c r="C20" s="61"/>
      <c r="D20" s="61"/>
      <c r="E20" s="61"/>
      <c r="F20" s="61"/>
      <c r="G20" s="61"/>
      <c r="H20" s="61"/>
      <c r="I20" s="61" t="s">
        <v>204</v>
      </c>
      <c r="J20" s="61"/>
      <c r="K20" s="61"/>
      <c r="L20" s="61"/>
      <c r="M20" s="61"/>
      <c r="N20" s="61"/>
      <c r="O20" s="61"/>
      <c r="P20" s="61"/>
      <c r="Q20" s="61"/>
      <c r="R20" s="61"/>
      <c r="S20" s="61"/>
      <c r="T20" s="61"/>
      <c r="U20" s="61"/>
      <c r="V20" s="61"/>
      <c r="W20" s="61"/>
      <c r="X20" s="73"/>
      <c r="Y20" s="61"/>
      <c r="Z20" s="61"/>
      <c r="AA20" s="61"/>
      <c r="AB20" s="61"/>
      <c r="AC20" s="61"/>
      <c r="AD20" s="61"/>
      <c r="AE20" s="61"/>
      <c r="AF20" s="61"/>
      <c r="AG20" s="61"/>
      <c r="AH20" s="61"/>
      <c r="AI20" s="61"/>
      <c r="AJ20" s="61"/>
      <c r="AK20" s="61"/>
      <c r="AL20" s="61"/>
      <c r="AM20" s="61"/>
      <c r="AN20" s="61"/>
    </row>
    <row r="21" spans="1:40" s="65" customFormat="1" ht="13.8" x14ac:dyDescent="0.3">
      <c r="A21" s="61"/>
      <c r="B21" s="61"/>
      <c r="C21" s="61"/>
      <c r="D21" s="61"/>
      <c r="E21" s="61"/>
      <c r="F21" s="61"/>
      <c r="G21" s="61"/>
      <c r="H21" s="61"/>
      <c r="I21" s="61" t="s">
        <v>205</v>
      </c>
      <c r="J21" s="61"/>
      <c r="K21" s="61"/>
      <c r="L21" s="61"/>
      <c r="M21" s="61"/>
      <c r="N21" s="61"/>
      <c r="O21" s="61"/>
      <c r="P21" s="61"/>
      <c r="Q21" s="61"/>
      <c r="R21" s="61"/>
      <c r="S21" s="61"/>
      <c r="T21" s="61"/>
      <c r="U21" s="61"/>
      <c r="V21" s="61"/>
      <c r="W21" s="61"/>
      <c r="X21" s="73"/>
      <c r="Y21" s="61"/>
      <c r="Z21" s="61"/>
      <c r="AA21" s="61"/>
      <c r="AB21" s="61"/>
      <c r="AC21" s="61"/>
      <c r="AD21" s="61"/>
      <c r="AE21" s="61"/>
      <c r="AF21" s="61"/>
      <c r="AG21" s="61"/>
      <c r="AH21" s="61"/>
      <c r="AI21" s="61"/>
      <c r="AJ21" s="61"/>
      <c r="AK21" s="61"/>
      <c r="AL21" s="61"/>
      <c r="AM21" s="61"/>
      <c r="AN21" s="61"/>
    </row>
    <row r="22" spans="1:40" s="65" customFormat="1" ht="13.8" x14ac:dyDescent="0.3">
      <c r="A22" s="61"/>
      <c r="B22" s="61"/>
      <c r="C22" s="61"/>
      <c r="D22" s="61"/>
      <c r="E22" s="61"/>
      <c r="F22" s="61"/>
      <c r="G22" s="61"/>
      <c r="H22" s="61"/>
      <c r="I22" s="61"/>
      <c r="J22" s="61"/>
      <c r="K22" s="61"/>
      <c r="L22" s="61"/>
      <c r="M22" s="61"/>
      <c r="N22" s="61"/>
      <c r="O22" s="61"/>
      <c r="P22" s="61"/>
      <c r="Q22" s="61"/>
      <c r="R22" s="61"/>
      <c r="S22" s="61"/>
      <c r="T22" s="61"/>
      <c r="U22" s="61"/>
      <c r="V22" s="61"/>
      <c r="W22" s="61"/>
      <c r="X22" s="73"/>
      <c r="Y22" s="61"/>
      <c r="Z22" s="61"/>
      <c r="AA22" s="61"/>
      <c r="AB22" s="61"/>
      <c r="AC22" s="61"/>
      <c r="AD22" s="61"/>
      <c r="AE22" s="61"/>
      <c r="AF22" s="61"/>
      <c r="AG22" s="61"/>
      <c r="AH22" s="61"/>
      <c r="AI22" s="61"/>
      <c r="AJ22" s="61"/>
      <c r="AK22" s="61"/>
      <c r="AL22" s="61"/>
      <c r="AM22" s="61"/>
      <c r="AN22" s="61"/>
    </row>
    <row r="23" spans="1:40" s="65" customFormat="1" ht="13.8" x14ac:dyDescent="0.3">
      <c r="A23" s="61"/>
      <c r="B23" s="61"/>
      <c r="C23" s="61"/>
      <c r="D23" s="61"/>
      <c r="E23" s="61"/>
      <c r="F23" s="61"/>
      <c r="G23" s="61"/>
      <c r="H23" s="61"/>
      <c r="I23" s="61"/>
      <c r="J23" s="61"/>
      <c r="K23" s="61"/>
      <c r="L23" s="61"/>
      <c r="M23" s="61"/>
      <c r="N23" s="61"/>
      <c r="O23" s="61"/>
      <c r="P23" s="61"/>
      <c r="Q23" s="61"/>
      <c r="R23" s="61"/>
      <c r="S23" s="61"/>
      <c r="T23" s="61"/>
      <c r="U23" s="61"/>
      <c r="V23" s="61"/>
      <c r="W23" s="61"/>
      <c r="X23" s="73"/>
      <c r="Y23" s="61"/>
      <c r="Z23" s="61"/>
      <c r="AA23" s="61"/>
      <c r="AB23" s="61"/>
      <c r="AC23" s="61"/>
      <c r="AD23" s="61"/>
      <c r="AE23" s="61"/>
      <c r="AF23" s="61"/>
      <c r="AG23" s="61"/>
      <c r="AH23" s="61"/>
      <c r="AI23" s="61"/>
      <c r="AJ23" s="61"/>
      <c r="AK23" s="61"/>
      <c r="AL23" s="61"/>
      <c r="AM23" s="61"/>
      <c r="AN23" s="61"/>
    </row>
  </sheetData>
  <mergeCells count="7">
    <mergeCell ref="A1:B3"/>
    <mergeCell ref="C1:AK1"/>
    <mergeCell ref="C2:AK2"/>
    <mergeCell ref="C3:AK3"/>
    <mergeCell ref="AL1:AM1"/>
    <mergeCell ref="AL2:AM2"/>
    <mergeCell ref="AL3:AM3"/>
  </mergeCells>
  <dataValidations disablePrompts="1" count="1">
    <dataValidation type="list" allowBlank="1" showInputMessage="1" showErrorMessage="1" sqref="V6" xr:uid="{00000000-0002-0000-0000-000000000000}">
      <formula1>$Y$6:$Y$13</formula1>
    </dataValidation>
  </dataValidations>
  <pageMargins left="0.7" right="0.7" top="0.75" bottom="0.75" header="0.3" footer="0.3"/>
  <drawing r:id="rId1"/>
  <tableParts count="35">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8127157065FD442A2A4160924A7E2C0" ma:contentTypeVersion="21" ma:contentTypeDescription="Crear nuevo documento." ma:contentTypeScope="" ma:versionID="8d0808c6560daaa142dfd597c27d06fc">
  <xsd:schema xmlns:xsd="http://www.w3.org/2001/XMLSchema" xmlns:xs="http://www.w3.org/2001/XMLSchema" xmlns:p="http://schemas.microsoft.com/office/2006/metadata/properties" xmlns:ns2="470dc20a-0550-4393-b01b-c3556bc465ce" xmlns:ns3="699a629e-b1ab-433e-a7e5-e76d89fd4265" targetNamespace="http://schemas.microsoft.com/office/2006/metadata/properties" ma:root="true" ma:fieldsID="5642e4d30056d603445497e57be0a52c" ns2:_="" ns3:_="">
    <xsd:import namespace="470dc20a-0550-4393-b01b-c3556bc465ce"/>
    <xsd:import namespace="699a629e-b1ab-433e-a7e5-e76d89fd42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0dc20a-0550-4393-b01b-c3556bc465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674c45be-ea38-4724-9e42-a2e31b90b4f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_Flow_SignoffStatus" ma:index="26" nillable="true" ma:displayName="Estado de aprobación" ma:internalName="Estado_x0020_de_x0020_aprobaci_x00f3_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99a629e-b1ab-433e-a7e5-e76d89fd4265"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TaxCatchAll" ma:index="21" nillable="true" ma:displayName="Columna global de taxonomía" ma:hidden="true" ma:list="{fe3e7145-9d06-4ac8-bb46-9d6f385b1959}" ma:internalName="TaxCatchAll" ma:showField="CatchAllData" ma:web="699a629e-b1ab-433e-a7e5-e76d89fd42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70dc20a-0550-4393-b01b-c3556bc465ce">
      <Terms xmlns="http://schemas.microsoft.com/office/infopath/2007/PartnerControls"/>
    </lcf76f155ced4ddcb4097134ff3c332f>
    <TaxCatchAll xmlns="699a629e-b1ab-433e-a7e5-e76d89fd4265" xsi:nil="true"/>
    <_Flow_SignoffStatus xmlns="470dc20a-0550-4393-b01b-c3556bc465c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625D3FA-837D-4E5F-BAFA-649C05B819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0dc20a-0550-4393-b01b-c3556bc465ce"/>
    <ds:schemaRef ds:uri="699a629e-b1ab-433e-a7e5-e76d89fd42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64E7CDB-E53A-45CA-9E7D-A8CCBFA91FB5}">
  <ds:schemaRefs>
    <ds:schemaRef ds:uri="http://schemas.microsoft.com/office/2006/metadata/properties"/>
    <ds:schemaRef ds:uri="http://schemas.microsoft.com/office/infopath/2007/PartnerControls"/>
    <ds:schemaRef ds:uri="470dc20a-0550-4393-b01b-c3556bc465ce"/>
    <ds:schemaRef ds:uri="699a629e-b1ab-433e-a7e5-e76d89fd4265"/>
  </ds:schemaRefs>
</ds:datastoreItem>
</file>

<file path=customXml/itemProps3.xml><?xml version="1.0" encoding="utf-8"?>
<ds:datastoreItem xmlns:ds="http://schemas.openxmlformats.org/officeDocument/2006/customXml" ds:itemID="{225F0E81-418F-45B2-B3D7-ECD3DAA1E9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INSTRUCCIONES</vt:lpstr>
      <vt:lpstr>CONSECUTIVO VALORACIONES</vt:lpstr>
      <vt:lpstr>A&amp;I</vt:lpstr>
      <vt:lpstr>TD-A&amp;I </vt:lpstr>
      <vt:lpstr>LISTAS</vt:lpstr>
      <vt:lpstr>Administrativas</vt:lpstr>
      <vt:lpstr>'A&amp;I'!Área_de_impresión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Juliet Mora</dc:creator>
  <cp:keywords/>
  <dc:description/>
  <cp:lastModifiedBy>Lozano Salcedo Diego Armando</cp:lastModifiedBy>
  <cp:revision/>
  <dcterms:created xsi:type="dcterms:W3CDTF">2022-07-08T22:04:58Z</dcterms:created>
  <dcterms:modified xsi:type="dcterms:W3CDTF">2025-11-20T10:50:01Z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0x01010058127157065FD442A2A4160924A7E2C0</vt:lpwstr>
  </property>
</Properties>
</file>